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106"/>
  <workbookPr/>
  <mc:AlternateContent xmlns:mc="http://schemas.openxmlformats.org/markup-compatibility/2006">
    <mc:Choice Requires="x15">
      <x15ac:absPath xmlns:x15ac="http://schemas.microsoft.com/office/spreadsheetml/2010/11/ac" url="/Users/anissajeanrodriguezdickerman/Desktop/UPDATED UMUC FILES/Final files for edX /"/>
    </mc:Choice>
  </mc:AlternateContent>
  <bookViews>
    <workbookView xWindow="0" yWindow="460" windowWidth="25600" windowHeight="14500"/>
  </bookViews>
  <sheets>
    <sheet name="pv of $1" sheetId="4" r:id="rId1"/>
    <sheet name="PV of Annuity" sheetId="2" r:id="rId2"/>
    <sheet name="fv of $1" sheetId="5" r:id="rId3"/>
    <sheet name="FV of Annuity" sheetId="1" r:id="rId4"/>
    <sheet name="SCRAP Paper" sheetId="6" r:id="rId5"/>
  </sheets>
  <definedNames>
    <definedName name="_xlnm.Print_Area" localSheetId="2">'fv of $1'!$A$1:$U$27</definedName>
    <definedName name="_xlnm.Print_Area" localSheetId="3">'FV of Annuity'!$A$1:$U$27</definedName>
    <definedName name="_xlnm.Print_Area" localSheetId="0">'pv of $1'!$A$1:$U$27</definedName>
    <definedName name="_xlnm.Print_Area" localSheetId="1">'PV of Annuity'!$A$1:$U$27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5" l="1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</calcChain>
</file>

<file path=xl/sharedStrings.xml><?xml version="1.0" encoding="utf-8"?>
<sst xmlns="http://schemas.openxmlformats.org/spreadsheetml/2006/main" count="15" uniqueCount="6">
  <si>
    <t>Period</t>
  </si>
  <si>
    <t>Present value interest factor of $1 per period at i% for n periods, PVIF(i,n).</t>
  </si>
  <si>
    <t>Future value interest factor of $1 per period at i% for n periods, FVIF(i,n).</t>
  </si>
  <si>
    <t xml:space="preserve"> </t>
  </si>
  <si>
    <t>Present value interest factor of an (ordinary) ANNUITY of $1 per period at i% for n periods, PVIFA(i,n).</t>
  </si>
  <si>
    <t>Future value interest factor of an ordinary ANNUITY of $1 per period at i% for n periods, FVIFA(i,n).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</si>
</sst>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_);[Red]\(#,##0.00000000\)"/>
  </numFmts>
  <fonts count="11" x14ac:knownFonts="1">
    <font>
      <sz val="10"/>
      <name val="Arial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</font>
    <font>
      <sz val="16"/>
      <color rgb="FF002060"/>
      <name val="Arial"/>
      <family val="2"/>
    </font>
    <font>
      <sz val="10"/>
      <color rgb="FF002060"/>
      <name val="Arial"/>
      <family val="2"/>
    </font>
    <font>
      <b/>
      <sz val="16"/>
      <color rgb="FFFF0000"/>
      <name val="Arial"/>
    </font>
    <font>
      <b/>
      <sz val="10"/>
      <color rgb="FFFF000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9" fontId="2" fillId="0" borderId="1" xfId="0" applyNumberFormat="1" applyFont="1" applyBorder="1"/>
    <xf numFmtId="9" fontId="2" fillId="0" borderId="2" xfId="0" applyNumberFormat="1" applyFont="1" applyBorder="1"/>
    <xf numFmtId="0" fontId="3" fillId="0" borderId="0" xfId="0" applyFont="1"/>
    <xf numFmtId="9" fontId="3" fillId="0" borderId="1" xfId="0" applyNumberFormat="1" applyFont="1" applyBorder="1"/>
    <xf numFmtId="9" fontId="3" fillId="0" borderId="2" xfId="0" applyNumberFormat="1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2" fillId="0" borderId="0" xfId="0" applyFont="1" applyBorder="1"/>
    <xf numFmtId="0" fontId="1" fillId="0" borderId="0" xfId="0" applyFont="1" applyBorder="1"/>
    <xf numFmtId="9" fontId="2" fillId="0" borderId="0" xfId="0" applyNumberFormat="1" applyFont="1" applyBorder="1"/>
    <xf numFmtId="0" fontId="4" fillId="0" borderId="3" xfId="0" applyFont="1" applyBorder="1"/>
    <xf numFmtId="9" fontId="4" fillId="0" borderId="1" xfId="0" applyNumberFormat="1" applyFont="1" applyBorder="1"/>
    <xf numFmtId="9" fontId="4" fillId="0" borderId="2" xfId="0" applyNumberFormat="1" applyFont="1" applyBorder="1"/>
    <xf numFmtId="9" fontId="4" fillId="0" borderId="0" xfId="0" applyNumberFormat="1" applyFont="1" applyBorder="1"/>
    <xf numFmtId="0" fontId="4" fillId="0" borderId="0" xfId="0" applyFont="1" applyBorder="1"/>
    <xf numFmtId="0" fontId="4" fillId="0" borderId="4" xfId="0" applyFont="1" applyBorder="1"/>
    <xf numFmtId="0" fontId="7" fillId="0" borderId="0" xfId="0" applyFont="1" applyBorder="1"/>
    <xf numFmtId="164" fontId="2" fillId="0" borderId="8" xfId="0" applyNumberFormat="1" applyFont="1" applyBorder="1"/>
    <xf numFmtId="164" fontId="2" fillId="0" borderId="0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3" fillId="0" borderId="0" xfId="0" applyNumberFormat="1" applyFont="1" applyBorder="1"/>
    <xf numFmtId="164" fontId="3" fillId="0" borderId="8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0" fontId="0" fillId="0" borderId="0" xfId="0" applyBorder="1"/>
    <xf numFmtId="0" fontId="7" fillId="0" borderId="5" xfId="0" quotePrefix="1" applyFont="1" applyBorder="1" applyAlignment="1">
      <alignment horizontal="left"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5" fillId="0" borderId="5" xfId="0" quotePrefix="1" applyFont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5" fillId="0" borderId="9" xfId="0" quotePrefix="1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BK29"/>
  <sheetViews>
    <sheetView tabSelected="1" zoomScale="191" zoomScaleNormal="191" zoomScalePageLayoutView="191" workbookViewId="0">
      <selection activeCell="G2" sqref="G2"/>
    </sheetView>
  </sheetViews>
  <sheetFormatPr baseColWidth="10" defaultColWidth="9.1640625" defaultRowHeight="12" x14ac:dyDescent="0.15"/>
  <cols>
    <col min="1" max="1" width="6.1640625" style="17" bestFit="1" customWidth="1"/>
    <col min="2" max="5" width="9.5" style="10" bestFit="1" customWidth="1"/>
    <col min="6" max="6" width="9.5" style="10" customWidth="1"/>
    <col min="7" max="21" width="9.5" style="10" bestFit="1" customWidth="1"/>
    <col min="22" max="16384" width="9.1640625" style="10"/>
  </cols>
  <sheetData>
    <row r="1" spans="1:63" s="11" customFormat="1" ht="20" x14ac:dyDescent="0.2">
      <c r="A1" s="29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63" s="17" customFormat="1" x14ac:dyDescent="0.15">
      <c r="A2" s="13" t="s">
        <v>0</v>
      </c>
      <c r="B2" s="14">
        <v>0.01</v>
      </c>
      <c r="C2" s="14">
        <v>0.02</v>
      </c>
      <c r="D2" s="14">
        <v>0.03</v>
      </c>
      <c r="E2" s="14">
        <v>0.04</v>
      </c>
      <c r="F2" s="15">
        <v>0.05</v>
      </c>
      <c r="G2" s="14">
        <v>0.06</v>
      </c>
      <c r="H2" s="14">
        <v>7.0000000000000007E-2</v>
      </c>
      <c r="I2" s="14">
        <v>0.08</v>
      </c>
      <c r="J2" s="14">
        <v>0.09</v>
      </c>
      <c r="K2" s="15">
        <v>0.1</v>
      </c>
      <c r="L2" s="14">
        <v>0.11</v>
      </c>
      <c r="M2" s="14">
        <v>0.12</v>
      </c>
      <c r="N2" s="14">
        <v>0.13</v>
      </c>
      <c r="O2" s="14">
        <v>0.14000000000000001</v>
      </c>
      <c r="P2" s="15">
        <v>0.15</v>
      </c>
      <c r="Q2" s="14">
        <v>0.16</v>
      </c>
      <c r="R2" s="14">
        <v>0.17</v>
      </c>
      <c r="S2" s="14">
        <v>0.18</v>
      </c>
      <c r="T2" s="14">
        <v>0.19</v>
      </c>
      <c r="U2" s="15">
        <v>0.2</v>
      </c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</row>
    <row r="3" spans="1:63" x14ac:dyDescent="0.15">
      <c r="A3" s="18">
        <v>1</v>
      </c>
      <c r="B3" s="21">
        <f t="shared" ref="B3:B27" si="0">1/(1+B$2)^$A3</f>
        <v>0.99009900990099009</v>
      </c>
      <c r="C3" s="21">
        <f t="shared" ref="C3:U16" si="1">1/(1+C$2)^$A3</f>
        <v>0.98039215686274506</v>
      </c>
      <c r="D3" s="21">
        <f t="shared" si="1"/>
        <v>0.970873786407767</v>
      </c>
      <c r="E3" s="21">
        <f t="shared" si="1"/>
        <v>0.96153846153846145</v>
      </c>
      <c r="F3" s="20">
        <f t="shared" si="1"/>
        <v>0.95238095238095233</v>
      </c>
      <c r="G3" s="21">
        <f t="shared" si="1"/>
        <v>0.94339622641509424</v>
      </c>
      <c r="H3" s="21">
        <f t="shared" si="1"/>
        <v>0.93457943925233644</v>
      </c>
      <c r="I3" s="21">
        <f t="shared" si="1"/>
        <v>0.92592592592592582</v>
      </c>
      <c r="J3" s="21">
        <f t="shared" si="1"/>
        <v>0.9174311926605504</v>
      </c>
      <c r="K3" s="20">
        <f t="shared" si="1"/>
        <v>0.90909090909090906</v>
      </c>
      <c r="L3" s="21">
        <f t="shared" si="1"/>
        <v>0.9009009009009008</v>
      </c>
      <c r="M3" s="21">
        <f t="shared" si="1"/>
        <v>0.89285714285714279</v>
      </c>
      <c r="N3" s="21">
        <f t="shared" si="1"/>
        <v>0.88495575221238942</v>
      </c>
      <c r="O3" s="21">
        <f t="shared" si="1"/>
        <v>0.8771929824561403</v>
      </c>
      <c r="P3" s="20">
        <f t="shared" si="1"/>
        <v>0.86956521739130443</v>
      </c>
      <c r="Q3" s="21">
        <f t="shared" si="1"/>
        <v>0.86206896551724144</v>
      </c>
      <c r="R3" s="21">
        <f t="shared" si="1"/>
        <v>0.85470085470085477</v>
      </c>
      <c r="S3" s="21">
        <f t="shared" si="1"/>
        <v>0.84745762711864414</v>
      </c>
      <c r="T3" s="21">
        <f t="shared" si="1"/>
        <v>0.84033613445378152</v>
      </c>
      <c r="U3" s="20">
        <f t="shared" si="1"/>
        <v>0.83333333333333337</v>
      </c>
      <c r="V3" s="21"/>
      <c r="W3" s="21"/>
      <c r="X3" s="21"/>
      <c r="Y3" s="21"/>
      <c r="Z3" s="21"/>
      <c r="AA3" s="21"/>
      <c r="AB3" s="21"/>
    </row>
    <row r="4" spans="1:63" x14ac:dyDescent="0.15">
      <c r="A4" s="18">
        <v>2</v>
      </c>
      <c r="B4" s="21">
        <f t="shared" si="0"/>
        <v>0.98029604940692083</v>
      </c>
      <c r="C4" s="21">
        <f t="shared" si="1"/>
        <v>0.96116878123798544</v>
      </c>
      <c r="D4" s="21">
        <f t="shared" si="1"/>
        <v>0.94259590913375435</v>
      </c>
      <c r="E4" s="21">
        <f t="shared" si="1"/>
        <v>0.92455621301775137</v>
      </c>
      <c r="F4" s="20">
        <f t="shared" si="1"/>
        <v>0.90702947845804982</v>
      </c>
      <c r="G4" s="21">
        <f t="shared" si="1"/>
        <v>0.88999644001423983</v>
      </c>
      <c r="H4" s="21">
        <f t="shared" si="1"/>
        <v>0.87343872827321156</v>
      </c>
      <c r="I4" s="21">
        <f t="shared" si="1"/>
        <v>0.85733882030178321</v>
      </c>
      <c r="J4" s="21">
        <f t="shared" si="1"/>
        <v>0.84167999326655996</v>
      </c>
      <c r="K4" s="20">
        <f t="shared" si="1"/>
        <v>0.82644628099173545</v>
      </c>
      <c r="L4" s="21">
        <f t="shared" si="1"/>
        <v>0.8116224332440547</v>
      </c>
      <c r="M4" s="21">
        <f t="shared" si="1"/>
        <v>0.79719387755102034</v>
      </c>
      <c r="N4" s="21">
        <f t="shared" si="1"/>
        <v>0.78314668337379612</v>
      </c>
      <c r="O4" s="21">
        <f t="shared" si="1"/>
        <v>0.76946752847029842</v>
      </c>
      <c r="P4" s="20">
        <f t="shared" si="1"/>
        <v>0.7561436672967865</v>
      </c>
      <c r="Q4" s="21">
        <f t="shared" si="1"/>
        <v>0.74316290130796681</v>
      </c>
      <c r="R4" s="21">
        <f t="shared" si="1"/>
        <v>0.73051355102637161</v>
      </c>
      <c r="S4" s="21">
        <f t="shared" si="1"/>
        <v>0.71818442976156283</v>
      </c>
      <c r="T4" s="21">
        <f t="shared" si="1"/>
        <v>0.70616481886872395</v>
      </c>
      <c r="U4" s="20">
        <f t="shared" si="1"/>
        <v>0.69444444444444442</v>
      </c>
      <c r="V4" s="21"/>
      <c r="W4" s="21"/>
      <c r="X4" s="21"/>
      <c r="Y4" s="21"/>
      <c r="Z4" s="21"/>
      <c r="AA4" s="21"/>
      <c r="AB4" s="21"/>
    </row>
    <row r="5" spans="1:63" x14ac:dyDescent="0.15">
      <c r="A5" s="18">
        <v>3</v>
      </c>
      <c r="B5" s="21">
        <f t="shared" si="0"/>
        <v>0.97059014792764453</v>
      </c>
      <c r="C5" s="21">
        <f t="shared" si="1"/>
        <v>0.94232233454704462</v>
      </c>
      <c r="D5" s="21">
        <f t="shared" si="1"/>
        <v>0.91514165935315961</v>
      </c>
      <c r="E5" s="21">
        <f t="shared" si="1"/>
        <v>0.88899635867091487</v>
      </c>
      <c r="F5" s="20">
        <f t="shared" si="1"/>
        <v>0.86383759853147601</v>
      </c>
      <c r="G5" s="21">
        <f t="shared" si="1"/>
        <v>0.8396192830323016</v>
      </c>
      <c r="H5" s="21">
        <f t="shared" si="1"/>
        <v>0.81629787689085187</v>
      </c>
      <c r="I5" s="21">
        <f t="shared" si="1"/>
        <v>0.79383224102016958</v>
      </c>
      <c r="J5" s="21">
        <f t="shared" si="1"/>
        <v>0.77218348006106419</v>
      </c>
      <c r="K5" s="20">
        <f t="shared" si="1"/>
        <v>0.75131480090157754</v>
      </c>
      <c r="L5" s="21">
        <f t="shared" si="1"/>
        <v>0.73119138130095018</v>
      </c>
      <c r="M5" s="21">
        <f t="shared" si="1"/>
        <v>0.71178024781341087</v>
      </c>
      <c r="N5" s="21">
        <f t="shared" si="1"/>
        <v>0.69305016227769578</v>
      </c>
      <c r="O5" s="21">
        <f t="shared" si="1"/>
        <v>0.67497151620201612</v>
      </c>
      <c r="P5" s="20">
        <f t="shared" si="1"/>
        <v>0.65751623243198831</v>
      </c>
      <c r="Q5" s="21">
        <f t="shared" si="1"/>
        <v>0.64065767354135073</v>
      </c>
      <c r="R5" s="21">
        <f t="shared" si="1"/>
        <v>0.62437055643279626</v>
      </c>
      <c r="S5" s="21">
        <f t="shared" si="1"/>
        <v>0.6086308726792905</v>
      </c>
      <c r="T5" s="21">
        <f t="shared" si="1"/>
        <v>0.59341581417539835</v>
      </c>
      <c r="U5" s="20">
        <f t="shared" si="1"/>
        <v>0.57870370370370372</v>
      </c>
      <c r="V5" s="21"/>
      <c r="W5" s="21"/>
      <c r="X5" s="21"/>
      <c r="Y5" s="21"/>
      <c r="Z5" s="21"/>
      <c r="AA5" s="21"/>
      <c r="AB5" s="21"/>
    </row>
    <row r="6" spans="1:63" x14ac:dyDescent="0.15">
      <c r="A6" s="18">
        <v>4</v>
      </c>
      <c r="B6" s="21">
        <f t="shared" si="0"/>
        <v>0.96098034448281622</v>
      </c>
      <c r="C6" s="21">
        <f t="shared" si="1"/>
        <v>0.9238454260265142</v>
      </c>
      <c r="D6" s="21">
        <f t="shared" si="1"/>
        <v>0.888487047915689</v>
      </c>
      <c r="E6" s="21">
        <f t="shared" si="1"/>
        <v>0.85480419102972571</v>
      </c>
      <c r="F6" s="20">
        <f t="shared" si="1"/>
        <v>0.82270247479188197</v>
      </c>
      <c r="G6" s="21">
        <f t="shared" si="1"/>
        <v>0.79209366323802044</v>
      </c>
      <c r="H6" s="21">
        <f t="shared" si="1"/>
        <v>0.7628952120475252</v>
      </c>
      <c r="I6" s="21">
        <f t="shared" si="1"/>
        <v>0.73502985279645328</v>
      </c>
      <c r="J6" s="21">
        <f t="shared" si="1"/>
        <v>0.7084252110651964</v>
      </c>
      <c r="K6" s="20">
        <f t="shared" si="1"/>
        <v>0.68301345536507052</v>
      </c>
      <c r="L6" s="21">
        <f t="shared" si="1"/>
        <v>0.65873097414500015</v>
      </c>
      <c r="M6" s="21">
        <f t="shared" si="1"/>
        <v>0.63551807840483121</v>
      </c>
      <c r="N6" s="21">
        <f t="shared" si="1"/>
        <v>0.61331872767937679</v>
      </c>
      <c r="O6" s="21">
        <f t="shared" si="1"/>
        <v>0.59208027737018942</v>
      </c>
      <c r="P6" s="20">
        <f t="shared" si="1"/>
        <v>0.57175324559303342</v>
      </c>
      <c r="Q6" s="21">
        <f t="shared" si="1"/>
        <v>0.5522910978804747</v>
      </c>
      <c r="R6" s="21">
        <f t="shared" si="1"/>
        <v>0.53365004823315931</v>
      </c>
      <c r="S6" s="21">
        <f t="shared" si="1"/>
        <v>0.51578887515194116</v>
      </c>
      <c r="T6" s="21">
        <f t="shared" si="1"/>
        <v>0.49866875140789779</v>
      </c>
      <c r="U6" s="20">
        <f t="shared" si="1"/>
        <v>0.48225308641975312</v>
      </c>
      <c r="V6" s="21"/>
      <c r="W6" s="21"/>
      <c r="X6" s="21"/>
      <c r="Y6" s="21"/>
      <c r="Z6" s="21"/>
      <c r="AA6" s="21"/>
      <c r="AB6" s="21"/>
    </row>
    <row r="7" spans="1:63" x14ac:dyDescent="0.15">
      <c r="A7" s="13">
        <v>5</v>
      </c>
      <c r="B7" s="22">
        <f t="shared" si="0"/>
        <v>0.95146568760674888</v>
      </c>
      <c r="C7" s="22">
        <f t="shared" si="1"/>
        <v>0.90573080982991594</v>
      </c>
      <c r="D7" s="22">
        <f t="shared" si="1"/>
        <v>0.86260878438416411</v>
      </c>
      <c r="E7" s="22">
        <f t="shared" si="1"/>
        <v>0.82192710675935154</v>
      </c>
      <c r="F7" s="23">
        <f t="shared" si="1"/>
        <v>0.78352616646845896</v>
      </c>
      <c r="G7" s="22">
        <f t="shared" si="1"/>
        <v>0.74725817286605689</v>
      </c>
      <c r="H7" s="22">
        <f t="shared" si="1"/>
        <v>0.71298617948366838</v>
      </c>
      <c r="I7" s="22">
        <f t="shared" si="1"/>
        <v>0.68058319703375303</v>
      </c>
      <c r="J7" s="22">
        <f t="shared" si="1"/>
        <v>0.64993138629834524</v>
      </c>
      <c r="K7" s="23">
        <f t="shared" si="1"/>
        <v>0.62092132305915493</v>
      </c>
      <c r="L7" s="22">
        <f t="shared" si="1"/>
        <v>0.5934513280585586</v>
      </c>
      <c r="M7" s="22">
        <f t="shared" si="1"/>
        <v>0.56742685571859919</v>
      </c>
      <c r="N7" s="22">
        <f t="shared" si="1"/>
        <v>0.54275993599944861</v>
      </c>
      <c r="O7" s="22">
        <f t="shared" si="1"/>
        <v>0.51936866435981521</v>
      </c>
      <c r="P7" s="23">
        <f t="shared" si="1"/>
        <v>0.49717673529828987</v>
      </c>
      <c r="Q7" s="22">
        <f t="shared" si="1"/>
        <v>0.47611301541420237</v>
      </c>
      <c r="R7" s="22">
        <f t="shared" si="1"/>
        <v>0.45611115233603361</v>
      </c>
      <c r="S7" s="22">
        <f t="shared" si="1"/>
        <v>0.43710921623045873</v>
      </c>
      <c r="T7" s="22">
        <f t="shared" si="1"/>
        <v>0.41904937093100653</v>
      </c>
      <c r="U7" s="23">
        <f t="shared" si="1"/>
        <v>0.4018775720164609</v>
      </c>
      <c r="V7" s="21"/>
      <c r="W7" s="21"/>
      <c r="X7" s="21"/>
      <c r="Y7" s="21"/>
      <c r="Z7" s="21"/>
      <c r="AA7" s="21"/>
      <c r="AB7" s="21"/>
    </row>
    <row r="8" spans="1:63" x14ac:dyDescent="0.15">
      <c r="A8" s="18">
        <v>6</v>
      </c>
      <c r="B8" s="21">
        <f t="shared" si="0"/>
        <v>0.94204523525420658</v>
      </c>
      <c r="C8" s="21">
        <f t="shared" si="1"/>
        <v>0.88797138218619198</v>
      </c>
      <c r="D8" s="21">
        <f t="shared" si="1"/>
        <v>0.83748425668365445</v>
      </c>
      <c r="E8" s="21">
        <f t="shared" si="1"/>
        <v>0.79031452573014571</v>
      </c>
      <c r="F8" s="20">
        <f t="shared" si="1"/>
        <v>0.74621539663662761</v>
      </c>
      <c r="G8" s="21">
        <f t="shared" si="1"/>
        <v>0.70496054043967626</v>
      </c>
      <c r="H8" s="21">
        <f t="shared" si="1"/>
        <v>0.66634222381651254</v>
      </c>
      <c r="I8" s="21">
        <f t="shared" si="1"/>
        <v>0.63016962688310452</v>
      </c>
      <c r="J8" s="21">
        <f t="shared" si="1"/>
        <v>0.5962673268792158</v>
      </c>
      <c r="K8" s="20">
        <f t="shared" si="1"/>
        <v>0.56447393005377722</v>
      </c>
      <c r="L8" s="21">
        <f t="shared" si="1"/>
        <v>0.53464083608879154</v>
      </c>
      <c r="M8" s="21">
        <f t="shared" si="1"/>
        <v>0.50663112117732068</v>
      </c>
      <c r="N8" s="21">
        <f t="shared" si="1"/>
        <v>0.48031852743314046</v>
      </c>
      <c r="O8" s="21">
        <f t="shared" si="1"/>
        <v>0.45558654768404844</v>
      </c>
      <c r="P8" s="20">
        <f t="shared" si="1"/>
        <v>0.43232759591155645</v>
      </c>
      <c r="Q8" s="21">
        <f t="shared" si="1"/>
        <v>0.41044225466741585</v>
      </c>
      <c r="R8" s="21">
        <f t="shared" si="1"/>
        <v>0.38983859174019969</v>
      </c>
      <c r="S8" s="21">
        <f t="shared" si="1"/>
        <v>0.37043153917835481</v>
      </c>
      <c r="T8" s="21">
        <f t="shared" si="1"/>
        <v>0.3521423285134509</v>
      </c>
      <c r="U8" s="20">
        <f t="shared" si="1"/>
        <v>0.33489797668038412</v>
      </c>
      <c r="V8" s="21"/>
      <c r="W8" s="21"/>
      <c r="X8" s="21"/>
      <c r="Y8" s="21"/>
      <c r="Z8" s="21"/>
      <c r="AA8" s="21"/>
      <c r="AB8" s="21"/>
    </row>
    <row r="9" spans="1:63" x14ac:dyDescent="0.15">
      <c r="A9" s="18">
        <v>7</v>
      </c>
      <c r="B9" s="21">
        <f t="shared" si="0"/>
        <v>0.93271805470713554</v>
      </c>
      <c r="C9" s="21">
        <f t="shared" si="1"/>
        <v>0.87056017861391388</v>
      </c>
      <c r="D9" s="21">
        <f t="shared" si="1"/>
        <v>0.81309151134335378</v>
      </c>
      <c r="E9" s="21">
        <f t="shared" si="1"/>
        <v>0.75991781320206331</v>
      </c>
      <c r="F9" s="20">
        <f t="shared" si="1"/>
        <v>0.71068133013012147</v>
      </c>
      <c r="G9" s="21">
        <f t="shared" si="1"/>
        <v>0.66505711362233599</v>
      </c>
      <c r="H9" s="21">
        <f t="shared" si="1"/>
        <v>0.62274974188459109</v>
      </c>
      <c r="I9" s="21">
        <f t="shared" si="1"/>
        <v>0.58349039526213387</v>
      </c>
      <c r="J9" s="21">
        <f t="shared" si="1"/>
        <v>0.54703424484331731</v>
      </c>
      <c r="K9" s="20">
        <f t="shared" si="1"/>
        <v>0.51315811823070645</v>
      </c>
      <c r="L9" s="21">
        <f t="shared" si="1"/>
        <v>0.48165841089080319</v>
      </c>
      <c r="M9" s="21">
        <f t="shared" si="1"/>
        <v>0.45234921533689343</v>
      </c>
      <c r="N9" s="21">
        <f t="shared" si="1"/>
        <v>0.425060643746142</v>
      </c>
      <c r="O9" s="21">
        <f t="shared" si="1"/>
        <v>0.39963732252986695</v>
      </c>
      <c r="P9" s="20">
        <f t="shared" si="1"/>
        <v>0.37593703992309269</v>
      </c>
      <c r="Q9" s="21">
        <f t="shared" si="1"/>
        <v>0.35382952988570338</v>
      </c>
      <c r="R9" s="21">
        <f t="shared" si="1"/>
        <v>0.33319537755572626</v>
      </c>
      <c r="S9" s="21">
        <f t="shared" si="1"/>
        <v>0.31392503320199561</v>
      </c>
      <c r="T9" s="21">
        <f t="shared" si="1"/>
        <v>0.29591792312054699</v>
      </c>
      <c r="U9" s="20">
        <f t="shared" si="1"/>
        <v>0.27908164723365342</v>
      </c>
      <c r="V9" s="21"/>
      <c r="W9" s="21"/>
      <c r="X9" s="21"/>
      <c r="Y9" s="21"/>
      <c r="Z9" s="21"/>
      <c r="AA9" s="21"/>
      <c r="AB9" s="21"/>
    </row>
    <row r="10" spans="1:63" x14ac:dyDescent="0.15">
      <c r="A10" s="18">
        <v>8</v>
      </c>
      <c r="B10" s="21">
        <f t="shared" si="0"/>
        <v>0.92348322248231218</v>
      </c>
      <c r="C10" s="21">
        <f t="shared" si="1"/>
        <v>0.85349037119011162</v>
      </c>
      <c r="D10" s="21">
        <f t="shared" si="1"/>
        <v>0.78940923431393573</v>
      </c>
      <c r="E10" s="21">
        <f t="shared" si="1"/>
        <v>0.73069020500198378</v>
      </c>
      <c r="F10" s="20">
        <f t="shared" si="1"/>
        <v>0.67683936202868722</v>
      </c>
      <c r="G10" s="21">
        <f t="shared" si="1"/>
        <v>0.62741237134182648</v>
      </c>
      <c r="H10" s="21">
        <f t="shared" si="1"/>
        <v>0.5820091045650384</v>
      </c>
      <c r="I10" s="21">
        <f t="shared" si="1"/>
        <v>0.54026888450197574</v>
      </c>
      <c r="J10" s="21">
        <f t="shared" si="1"/>
        <v>0.50186627967276809</v>
      </c>
      <c r="K10" s="20">
        <f t="shared" si="1"/>
        <v>0.46650738020973315</v>
      </c>
      <c r="L10" s="21">
        <f t="shared" si="1"/>
        <v>0.43392649629802077</v>
      </c>
      <c r="M10" s="21">
        <f t="shared" si="1"/>
        <v>0.4038832279793691</v>
      </c>
      <c r="N10" s="21">
        <f t="shared" si="1"/>
        <v>0.37615986172224958</v>
      </c>
      <c r="O10" s="21">
        <f t="shared" si="1"/>
        <v>0.35055905485076044</v>
      </c>
      <c r="P10" s="20">
        <f t="shared" si="1"/>
        <v>0.32690177384616753</v>
      </c>
      <c r="Q10" s="21">
        <f t="shared" si="1"/>
        <v>0.30502545679802012</v>
      </c>
      <c r="R10" s="21">
        <f t="shared" si="1"/>
        <v>0.28478237397925327</v>
      </c>
      <c r="S10" s="21">
        <f t="shared" si="1"/>
        <v>0.26603816373050476</v>
      </c>
      <c r="T10" s="21">
        <f t="shared" si="1"/>
        <v>0.24867052363071171</v>
      </c>
      <c r="U10" s="20">
        <f t="shared" si="1"/>
        <v>0.23256803936137788</v>
      </c>
      <c r="V10" s="21"/>
      <c r="W10" s="21"/>
      <c r="X10" s="21"/>
      <c r="Y10" s="21"/>
      <c r="Z10" s="21"/>
      <c r="AA10" s="21"/>
      <c r="AB10" s="21"/>
    </row>
    <row r="11" spans="1:63" x14ac:dyDescent="0.15">
      <c r="A11" s="18">
        <v>9</v>
      </c>
      <c r="B11" s="21">
        <f t="shared" si="0"/>
        <v>0.91433982423991289</v>
      </c>
      <c r="C11" s="21">
        <f t="shared" si="1"/>
        <v>0.83675526587265847</v>
      </c>
      <c r="D11" s="21">
        <f t="shared" si="1"/>
        <v>0.76641673234362695</v>
      </c>
      <c r="E11" s="21">
        <f t="shared" si="1"/>
        <v>0.70258673557883045</v>
      </c>
      <c r="F11" s="20">
        <f t="shared" si="1"/>
        <v>0.64460891621779726</v>
      </c>
      <c r="G11" s="21">
        <f t="shared" si="1"/>
        <v>0.59189846353002495</v>
      </c>
      <c r="H11" s="21">
        <f t="shared" si="1"/>
        <v>0.54393374258414806</v>
      </c>
      <c r="I11" s="21">
        <f t="shared" si="1"/>
        <v>0.50024896713145905</v>
      </c>
      <c r="J11" s="21">
        <f t="shared" si="1"/>
        <v>0.46042777951630098</v>
      </c>
      <c r="K11" s="20">
        <f t="shared" si="1"/>
        <v>0.42409761837248466</v>
      </c>
      <c r="L11" s="21">
        <f t="shared" si="1"/>
        <v>0.39092477143965831</v>
      </c>
      <c r="M11" s="21">
        <f t="shared" si="1"/>
        <v>0.36061002498157957</v>
      </c>
      <c r="N11" s="21">
        <f t="shared" si="1"/>
        <v>0.33288483338252178</v>
      </c>
      <c r="O11" s="21">
        <f t="shared" si="1"/>
        <v>0.3075079428515442</v>
      </c>
      <c r="P11" s="20">
        <f t="shared" si="1"/>
        <v>0.28426241204014574</v>
      </c>
      <c r="Q11" s="21">
        <f t="shared" si="1"/>
        <v>0.26295297999829326</v>
      </c>
      <c r="R11" s="21">
        <f t="shared" si="1"/>
        <v>0.24340373844380622</v>
      </c>
      <c r="S11" s="21">
        <f t="shared" si="1"/>
        <v>0.22545607095805489</v>
      </c>
      <c r="T11" s="21">
        <f t="shared" si="1"/>
        <v>0.20896682658043003</v>
      </c>
      <c r="U11" s="20">
        <f t="shared" si="1"/>
        <v>0.1938066994678149</v>
      </c>
      <c r="V11" s="21"/>
      <c r="W11" s="21"/>
      <c r="X11" s="21"/>
      <c r="Y11" s="21"/>
      <c r="Z11" s="21"/>
      <c r="AA11" s="21"/>
      <c r="AB11" s="21"/>
    </row>
    <row r="12" spans="1:63" x14ac:dyDescent="0.15">
      <c r="A12" s="13">
        <v>10</v>
      </c>
      <c r="B12" s="22">
        <f t="shared" si="0"/>
        <v>0.90528695469298315</v>
      </c>
      <c r="C12" s="22">
        <f t="shared" si="1"/>
        <v>0.82034829987515534</v>
      </c>
      <c r="D12" s="22">
        <f t="shared" si="1"/>
        <v>0.74409391489672516</v>
      </c>
      <c r="E12" s="22">
        <f t="shared" si="1"/>
        <v>0.67556416882579851</v>
      </c>
      <c r="F12" s="23">
        <f t="shared" si="1"/>
        <v>0.61391325354075932</v>
      </c>
      <c r="G12" s="22">
        <f t="shared" si="1"/>
        <v>0.55839477691511785</v>
      </c>
      <c r="H12" s="22">
        <f t="shared" si="1"/>
        <v>0.5083492921347178</v>
      </c>
      <c r="I12" s="22">
        <f t="shared" si="1"/>
        <v>0.46319348808468425</v>
      </c>
      <c r="J12" s="22">
        <f t="shared" si="1"/>
        <v>0.42241080689568894</v>
      </c>
      <c r="K12" s="23">
        <f t="shared" si="1"/>
        <v>0.38554328942953148</v>
      </c>
      <c r="L12" s="22">
        <f t="shared" si="1"/>
        <v>0.3521844787744669</v>
      </c>
      <c r="M12" s="22">
        <f t="shared" si="1"/>
        <v>0.32197323659069599</v>
      </c>
      <c r="N12" s="22">
        <f t="shared" si="1"/>
        <v>0.2945883481261255</v>
      </c>
      <c r="O12" s="22">
        <f t="shared" si="1"/>
        <v>0.26974380951889843</v>
      </c>
      <c r="P12" s="23">
        <f t="shared" si="1"/>
        <v>0.24718470612186585</v>
      </c>
      <c r="Q12" s="22">
        <f t="shared" si="1"/>
        <v>0.22668360344680452</v>
      </c>
      <c r="R12" s="22">
        <f t="shared" si="1"/>
        <v>0.20803738328530447</v>
      </c>
      <c r="S12" s="22">
        <f t="shared" si="1"/>
        <v>0.19106446691360587</v>
      </c>
      <c r="T12" s="22">
        <f t="shared" si="1"/>
        <v>0.17560237527767228</v>
      </c>
      <c r="U12" s="23">
        <f t="shared" si="1"/>
        <v>0.16150558288984573</v>
      </c>
      <c r="V12" s="21"/>
      <c r="W12" s="21"/>
      <c r="X12" s="21"/>
      <c r="Y12" s="21"/>
      <c r="Z12" s="21"/>
      <c r="AA12" s="21"/>
      <c r="AB12" s="21"/>
    </row>
    <row r="13" spans="1:63" x14ac:dyDescent="0.15">
      <c r="A13" s="18">
        <v>11</v>
      </c>
      <c r="B13" s="21">
        <f t="shared" si="0"/>
        <v>0.89632371751780526</v>
      </c>
      <c r="C13" s="21">
        <f t="shared" si="1"/>
        <v>0.80426303909328967</v>
      </c>
      <c r="D13" s="21">
        <f t="shared" si="1"/>
        <v>0.72242127659876232</v>
      </c>
      <c r="E13" s="21">
        <f t="shared" si="1"/>
        <v>0.6495809315632679</v>
      </c>
      <c r="F13" s="20">
        <f t="shared" si="1"/>
        <v>0.5846792890864374</v>
      </c>
      <c r="G13" s="21">
        <f t="shared" si="1"/>
        <v>0.52678752539162055</v>
      </c>
      <c r="H13" s="21">
        <f t="shared" si="1"/>
        <v>0.47509279638758667</v>
      </c>
      <c r="I13" s="21">
        <f t="shared" si="1"/>
        <v>0.42888285933767062</v>
      </c>
      <c r="J13" s="21">
        <f t="shared" si="1"/>
        <v>0.38753285036301738</v>
      </c>
      <c r="K13" s="20">
        <f t="shared" si="1"/>
        <v>0.3504938994813922</v>
      </c>
      <c r="L13" s="21">
        <f t="shared" si="1"/>
        <v>0.31728331421123146</v>
      </c>
      <c r="M13" s="21">
        <f t="shared" si="1"/>
        <v>0.28747610409883567</v>
      </c>
      <c r="N13" s="21">
        <f t="shared" si="1"/>
        <v>0.26069765320896066</v>
      </c>
      <c r="O13" s="21">
        <f t="shared" si="1"/>
        <v>0.23661737677096348</v>
      </c>
      <c r="P13" s="20">
        <f t="shared" si="1"/>
        <v>0.21494322271466598</v>
      </c>
      <c r="Q13" s="21">
        <f t="shared" si="1"/>
        <v>0.19541689952310734</v>
      </c>
      <c r="R13" s="21">
        <f t="shared" si="1"/>
        <v>0.17780972930367903</v>
      </c>
      <c r="S13" s="21">
        <f t="shared" si="1"/>
        <v>0.1619190397572931</v>
      </c>
      <c r="T13" s="21">
        <f t="shared" si="1"/>
        <v>0.14756502124174142</v>
      </c>
      <c r="U13" s="20">
        <f t="shared" si="1"/>
        <v>0.13458798574153813</v>
      </c>
      <c r="V13" s="21"/>
      <c r="W13" s="21"/>
      <c r="X13" s="21"/>
      <c r="Y13" s="21"/>
      <c r="Z13" s="21"/>
      <c r="AA13" s="21"/>
      <c r="AB13" s="21"/>
    </row>
    <row r="14" spans="1:63" x14ac:dyDescent="0.15">
      <c r="A14" s="18">
        <v>12</v>
      </c>
      <c r="B14" s="21">
        <f t="shared" si="0"/>
        <v>0.88744922526515368</v>
      </c>
      <c r="C14" s="21">
        <f t="shared" si="1"/>
        <v>0.78849317558165644</v>
      </c>
      <c r="D14" s="21">
        <f t="shared" si="1"/>
        <v>0.70137988019297326</v>
      </c>
      <c r="E14" s="21">
        <f t="shared" si="1"/>
        <v>0.62459704958006512</v>
      </c>
      <c r="F14" s="20">
        <f t="shared" si="1"/>
        <v>0.5568374181775595</v>
      </c>
      <c r="G14" s="21">
        <f t="shared" si="1"/>
        <v>0.4969693635770005</v>
      </c>
      <c r="H14" s="21">
        <f t="shared" si="1"/>
        <v>0.44401195924073528</v>
      </c>
      <c r="I14" s="21">
        <f t="shared" si="1"/>
        <v>0.39711375864599124</v>
      </c>
      <c r="J14" s="21">
        <f t="shared" si="1"/>
        <v>0.35553472510368567</v>
      </c>
      <c r="K14" s="20">
        <f t="shared" si="1"/>
        <v>0.31863081771035656</v>
      </c>
      <c r="L14" s="21">
        <f t="shared" si="1"/>
        <v>0.28584082361372198</v>
      </c>
      <c r="M14" s="21">
        <f t="shared" si="1"/>
        <v>0.25667509294538904</v>
      </c>
      <c r="N14" s="21">
        <f t="shared" si="1"/>
        <v>0.23070588779554044</v>
      </c>
      <c r="O14" s="21">
        <f t="shared" si="1"/>
        <v>0.20755910243066969</v>
      </c>
      <c r="P14" s="20">
        <f t="shared" si="1"/>
        <v>0.18690715018666609</v>
      </c>
      <c r="Q14" s="21">
        <f t="shared" si="1"/>
        <v>0.16846284441647186</v>
      </c>
      <c r="R14" s="21">
        <f t="shared" si="1"/>
        <v>0.15197412760998211</v>
      </c>
      <c r="S14" s="21">
        <f t="shared" si="1"/>
        <v>0.13721952521804504</v>
      </c>
      <c r="T14" s="21">
        <f t="shared" si="1"/>
        <v>0.12400421953087515</v>
      </c>
      <c r="U14" s="20">
        <f t="shared" si="1"/>
        <v>0.11215665478461512</v>
      </c>
      <c r="V14" s="21"/>
      <c r="W14" s="21"/>
      <c r="X14" s="21"/>
      <c r="Y14" s="21"/>
      <c r="Z14" s="21"/>
      <c r="AA14" s="21"/>
      <c r="AB14" s="21"/>
    </row>
    <row r="15" spans="1:63" x14ac:dyDescent="0.15">
      <c r="A15" s="18">
        <v>13</v>
      </c>
      <c r="B15" s="21">
        <f t="shared" si="0"/>
        <v>0.87866259927242929</v>
      </c>
      <c r="C15" s="21">
        <f t="shared" si="1"/>
        <v>0.77303252508005538</v>
      </c>
      <c r="D15" s="21">
        <f t="shared" si="1"/>
        <v>0.68095133999317792</v>
      </c>
      <c r="E15" s="21">
        <f t="shared" si="1"/>
        <v>0.600574086134678</v>
      </c>
      <c r="F15" s="20">
        <f t="shared" si="1"/>
        <v>0.53032135064529462</v>
      </c>
      <c r="G15" s="21">
        <f t="shared" si="1"/>
        <v>0.46883902224245327</v>
      </c>
      <c r="H15" s="21">
        <f t="shared" si="1"/>
        <v>0.41496444788853759</v>
      </c>
      <c r="I15" s="21">
        <f t="shared" si="1"/>
        <v>0.36769792467221413</v>
      </c>
      <c r="J15" s="21">
        <f t="shared" si="1"/>
        <v>0.32617864688411524</v>
      </c>
      <c r="K15" s="20">
        <f t="shared" si="1"/>
        <v>0.28966437973668779</v>
      </c>
      <c r="L15" s="21">
        <f t="shared" si="1"/>
        <v>0.25751425550785767</v>
      </c>
      <c r="M15" s="21">
        <f t="shared" si="1"/>
        <v>0.22917419012981158</v>
      </c>
      <c r="N15" s="21">
        <f t="shared" si="1"/>
        <v>0.20416450247392959</v>
      </c>
      <c r="O15" s="21">
        <f t="shared" si="1"/>
        <v>0.18206938809707865</v>
      </c>
      <c r="P15" s="20">
        <f t="shared" si="1"/>
        <v>0.16252795668405748</v>
      </c>
      <c r="Q15" s="21">
        <f t="shared" si="1"/>
        <v>0.14522659001419991</v>
      </c>
      <c r="R15" s="21">
        <f t="shared" si="1"/>
        <v>0.12989241676066848</v>
      </c>
      <c r="S15" s="21">
        <f t="shared" si="1"/>
        <v>0.11628773323563139</v>
      </c>
      <c r="T15" s="21">
        <f t="shared" si="1"/>
        <v>0.10420522649653374</v>
      </c>
      <c r="U15" s="20">
        <f t="shared" si="1"/>
        <v>9.3463878987179255E-2</v>
      </c>
      <c r="V15" s="21"/>
      <c r="W15" s="21"/>
      <c r="X15" s="21"/>
      <c r="Y15" s="21"/>
      <c r="Z15" s="21"/>
      <c r="AA15" s="21"/>
      <c r="AB15" s="21"/>
    </row>
    <row r="16" spans="1:63" x14ac:dyDescent="0.15">
      <c r="A16" s="18">
        <v>14</v>
      </c>
      <c r="B16" s="21">
        <f t="shared" si="0"/>
        <v>0.86996296957666264</v>
      </c>
      <c r="C16" s="21">
        <f t="shared" si="1"/>
        <v>0.75787502458828948</v>
      </c>
      <c r="D16" s="21">
        <f t="shared" si="1"/>
        <v>0.66111780581861923</v>
      </c>
      <c r="E16" s="21">
        <f t="shared" si="1"/>
        <v>0.57747508282180582</v>
      </c>
      <c r="F16" s="20">
        <f t="shared" si="1"/>
        <v>0.50506795299551888</v>
      </c>
      <c r="G16" s="21">
        <f t="shared" si="1"/>
        <v>0.44230096437967292</v>
      </c>
      <c r="H16" s="21">
        <f t="shared" si="1"/>
        <v>0.3878172410173249</v>
      </c>
      <c r="I16" s="21">
        <f t="shared" si="1"/>
        <v>0.34046104136316119</v>
      </c>
      <c r="J16" s="21">
        <f t="shared" si="1"/>
        <v>0.29924646503129837</v>
      </c>
      <c r="K16" s="20">
        <f t="shared" ref="K16:U27" si="2">1/(1+K$2)^$A16</f>
        <v>0.26333125430607973</v>
      </c>
      <c r="L16" s="21">
        <f t="shared" si="2"/>
        <v>0.23199482478185374</v>
      </c>
      <c r="M16" s="21">
        <f t="shared" si="2"/>
        <v>0.20461981261590317</v>
      </c>
      <c r="N16" s="21">
        <f t="shared" si="2"/>
        <v>0.18067655086188467</v>
      </c>
      <c r="O16" s="21">
        <f t="shared" si="2"/>
        <v>0.15970998955884091</v>
      </c>
      <c r="P16" s="20">
        <f t="shared" si="2"/>
        <v>0.14132865798613695</v>
      </c>
      <c r="Q16" s="21">
        <f t="shared" si="2"/>
        <v>0.12519533621913784</v>
      </c>
      <c r="R16" s="21">
        <f t="shared" si="2"/>
        <v>0.11101915962450297</v>
      </c>
      <c r="S16" s="21">
        <f t="shared" si="2"/>
        <v>9.8548926470874057E-2</v>
      </c>
      <c r="T16" s="21">
        <f t="shared" si="2"/>
        <v>8.7567417223977942E-2</v>
      </c>
      <c r="U16" s="20">
        <f t="shared" si="2"/>
        <v>7.7886565822649384E-2</v>
      </c>
      <c r="V16" s="21"/>
      <c r="W16" s="21"/>
      <c r="X16" s="21"/>
      <c r="Y16" s="21"/>
      <c r="Z16" s="21"/>
      <c r="AA16" s="21"/>
      <c r="AB16" s="21"/>
    </row>
    <row r="17" spans="1:28" x14ac:dyDescent="0.15">
      <c r="A17" s="13">
        <v>15</v>
      </c>
      <c r="B17" s="22">
        <f t="shared" si="0"/>
        <v>0.86134947482837909</v>
      </c>
      <c r="C17" s="22">
        <f t="shared" ref="C17:J27" si="3">1/(1+C$2)^$A17</f>
        <v>0.74301472998851925</v>
      </c>
      <c r="D17" s="22">
        <f t="shared" si="3"/>
        <v>0.64186194739671765</v>
      </c>
      <c r="E17" s="22">
        <f t="shared" si="3"/>
        <v>0.55526450271327477</v>
      </c>
      <c r="F17" s="23">
        <f t="shared" si="3"/>
        <v>0.48101709809097021</v>
      </c>
      <c r="G17" s="22">
        <f t="shared" si="3"/>
        <v>0.41726506073554037</v>
      </c>
      <c r="H17" s="22">
        <f t="shared" si="3"/>
        <v>0.36244601964235967</v>
      </c>
      <c r="I17" s="22">
        <f t="shared" si="3"/>
        <v>0.31524170496588994</v>
      </c>
      <c r="J17" s="22">
        <f t="shared" si="3"/>
        <v>0.27453804131311776</v>
      </c>
      <c r="K17" s="23">
        <f t="shared" si="2"/>
        <v>0.23939204936916339</v>
      </c>
      <c r="L17" s="22">
        <f t="shared" si="2"/>
        <v>0.2090043466503187</v>
      </c>
      <c r="M17" s="22">
        <f t="shared" si="2"/>
        <v>0.18269626126419927</v>
      </c>
      <c r="N17" s="22">
        <f t="shared" si="2"/>
        <v>0.15989075297511918</v>
      </c>
      <c r="O17" s="22">
        <f t="shared" si="2"/>
        <v>0.1400964820691587</v>
      </c>
      <c r="P17" s="23">
        <f t="shared" si="2"/>
        <v>0.1228944852053365</v>
      </c>
      <c r="Q17" s="22">
        <f t="shared" si="2"/>
        <v>0.10792701398201539</v>
      </c>
      <c r="R17" s="22">
        <f t="shared" si="2"/>
        <v>9.4888170619233325E-2</v>
      </c>
      <c r="S17" s="22">
        <f t="shared" si="2"/>
        <v>8.351603938209666E-2</v>
      </c>
      <c r="T17" s="22">
        <f t="shared" si="2"/>
        <v>7.3586064894099107E-2</v>
      </c>
      <c r="U17" s="23">
        <f t="shared" si="2"/>
        <v>6.4905471518874491E-2</v>
      </c>
      <c r="V17" s="21"/>
      <c r="W17" s="21"/>
      <c r="X17" s="21"/>
      <c r="Y17" s="21"/>
      <c r="Z17" s="21"/>
      <c r="AA17" s="21"/>
      <c r="AB17" s="21"/>
    </row>
    <row r="18" spans="1:28" x14ac:dyDescent="0.15">
      <c r="A18" s="18">
        <v>16</v>
      </c>
      <c r="B18" s="21">
        <f t="shared" si="0"/>
        <v>0.8528212622063156</v>
      </c>
      <c r="C18" s="21">
        <f t="shared" si="3"/>
        <v>0.72844581371423445</v>
      </c>
      <c r="D18" s="21">
        <f t="shared" si="3"/>
        <v>0.62316693922011435</v>
      </c>
      <c r="E18" s="21">
        <f t="shared" si="3"/>
        <v>0.53390817568584104</v>
      </c>
      <c r="F18" s="20">
        <f t="shared" si="3"/>
        <v>0.45811152199140021</v>
      </c>
      <c r="G18" s="21">
        <f t="shared" si="3"/>
        <v>0.39364628371277405</v>
      </c>
      <c r="H18" s="21">
        <f t="shared" si="3"/>
        <v>0.33873459779659787</v>
      </c>
      <c r="I18" s="21">
        <f t="shared" si="3"/>
        <v>0.29189046756100923</v>
      </c>
      <c r="J18" s="21">
        <f t="shared" si="3"/>
        <v>0.2518697626725851</v>
      </c>
      <c r="K18" s="20">
        <f t="shared" si="2"/>
        <v>0.21762913579014853</v>
      </c>
      <c r="L18" s="21">
        <f t="shared" si="2"/>
        <v>0.18829220418947626</v>
      </c>
      <c r="M18" s="21">
        <f t="shared" si="2"/>
        <v>0.16312166184303503</v>
      </c>
      <c r="N18" s="21">
        <f t="shared" si="2"/>
        <v>0.14149624157090193</v>
      </c>
      <c r="O18" s="21">
        <f t="shared" si="2"/>
        <v>0.12289165093785848</v>
      </c>
      <c r="P18" s="20">
        <f t="shared" si="2"/>
        <v>0.10686476974377089</v>
      </c>
      <c r="Q18" s="21">
        <f t="shared" si="2"/>
        <v>9.3040529294840857E-2</v>
      </c>
      <c r="R18" s="21">
        <f t="shared" si="2"/>
        <v>8.1101000529259254E-2</v>
      </c>
      <c r="S18" s="21">
        <f t="shared" si="2"/>
        <v>7.0776304561098874E-2</v>
      </c>
      <c r="T18" s="21">
        <f t="shared" si="2"/>
        <v>6.1837029322772352E-2</v>
      </c>
      <c r="U18" s="20">
        <f t="shared" si="2"/>
        <v>5.4087892932395409E-2</v>
      </c>
      <c r="V18" s="21"/>
      <c r="W18" s="21"/>
      <c r="X18" s="21"/>
      <c r="Y18" s="21"/>
      <c r="Z18" s="21"/>
      <c r="AA18" s="21"/>
      <c r="AB18" s="21"/>
    </row>
    <row r="19" spans="1:28" x14ac:dyDescent="0.15">
      <c r="A19" s="18">
        <v>17</v>
      </c>
      <c r="B19" s="21">
        <f t="shared" si="0"/>
        <v>0.84437748733298568</v>
      </c>
      <c r="C19" s="21">
        <f t="shared" si="3"/>
        <v>0.7141625624649357</v>
      </c>
      <c r="D19" s="21">
        <f t="shared" si="3"/>
        <v>0.60501644584477121</v>
      </c>
      <c r="E19" s="21">
        <f t="shared" si="3"/>
        <v>0.51337324585177024</v>
      </c>
      <c r="F19" s="20">
        <f t="shared" si="3"/>
        <v>0.43629668761085727</v>
      </c>
      <c r="G19" s="21">
        <f t="shared" si="3"/>
        <v>0.37136441859695657</v>
      </c>
      <c r="H19" s="21">
        <f t="shared" si="3"/>
        <v>0.31657439046411018</v>
      </c>
      <c r="I19" s="21">
        <f t="shared" si="3"/>
        <v>0.27026895144537894</v>
      </c>
      <c r="J19" s="21">
        <f t="shared" si="3"/>
        <v>0.23107317676383954</v>
      </c>
      <c r="K19" s="20">
        <f t="shared" si="2"/>
        <v>0.19784466890013502</v>
      </c>
      <c r="L19" s="21">
        <f t="shared" si="2"/>
        <v>0.16963261638691554</v>
      </c>
      <c r="M19" s="21">
        <f t="shared" si="2"/>
        <v>0.14564434093128129</v>
      </c>
      <c r="N19" s="21">
        <f t="shared" si="2"/>
        <v>0.12521791289460349</v>
      </c>
      <c r="O19" s="21">
        <f t="shared" si="2"/>
        <v>0.107799693805139</v>
      </c>
      <c r="P19" s="20">
        <f t="shared" si="2"/>
        <v>9.2925886733713825E-2</v>
      </c>
      <c r="Q19" s="21">
        <f t="shared" si="2"/>
        <v>8.0207352840380053E-2</v>
      </c>
      <c r="R19" s="21">
        <f t="shared" si="2"/>
        <v>6.9317094469452362E-2</v>
      </c>
      <c r="S19" s="21">
        <f t="shared" si="2"/>
        <v>5.9979919119575315E-2</v>
      </c>
      <c r="T19" s="21">
        <f t="shared" si="2"/>
        <v>5.1963890187203661E-2</v>
      </c>
      <c r="U19" s="20">
        <f t="shared" si="2"/>
        <v>4.5073244110329508E-2</v>
      </c>
      <c r="V19" s="21"/>
      <c r="W19" s="21"/>
      <c r="X19" s="21"/>
      <c r="Y19" s="21"/>
      <c r="Z19" s="21"/>
      <c r="AA19" s="21"/>
      <c r="AB19" s="21"/>
    </row>
    <row r="20" spans="1:28" x14ac:dyDescent="0.15">
      <c r="A20" s="18">
        <v>18</v>
      </c>
      <c r="B20" s="21">
        <f t="shared" si="0"/>
        <v>0.83601731419107495</v>
      </c>
      <c r="C20" s="21">
        <f t="shared" si="3"/>
        <v>0.7001593749656233</v>
      </c>
      <c r="D20" s="21">
        <f t="shared" si="3"/>
        <v>0.5873946076162827</v>
      </c>
      <c r="E20" s="21">
        <f t="shared" si="3"/>
        <v>0.49362812101131748</v>
      </c>
      <c r="F20" s="20">
        <f t="shared" si="3"/>
        <v>0.41552065486748313</v>
      </c>
      <c r="G20" s="21">
        <f t="shared" si="3"/>
        <v>0.35034379112920433</v>
      </c>
      <c r="H20" s="21">
        <f t="shared" si="3"/>
        <v>0.29586391632159825</v>
      </c>
      <c r="I20" s="21">
        <f t="shared" si="3"/>
        <v>0.25024902911609154</v>
      </c>
      <c r="J20" s="21">
        <f t="shared" si="3"/>
        <v>0.21199374015031147</v>
      </c>
      <c r="K20" s="20">
        <f t="shared" si="2"/>
        <v>0.17985878990921364</v>
      </c>
      <c r="L20" s="21">
        <f t="shared" si="2"/>
        <v>0.15282217692514913</v>
      </c>
      <c r="M20" s="21">
        <f t="shared" si="2"/>
        <v>0.13003959011721541</v>
      </c>
      <c r="N20" s="21">
        <f t="shared" si="2"/>
        <v>0.1108123122961093</v>
      </c>
      <c r="O20" s="21">
        <f t="shared" si="2"/>
        <v>9.4561134916788581E-2</v>
      </c>
      <c r="P20" s="20">
        <f t="shared" si="2"/>
        <v>8.0805118898881603E-2</v>
      </c>
      <c r="Q20" s="21">
        <f t="shared" si="2"/>
        <v>6.9144269689982801E-2</v>
      </c>
      <c r="R20" s="21">
        <f t="shared" si="2"/>
        <v>5.9245379888420824E-2</v>
      </c>
      <c r="S20" s="21">
        <f t="shared" si="2"/>
        <v>5.0830439931843489E-2</v>
      </c>
      <c r="T20" s="21">
        <f t="shared" si="2"/>
        <v>4.3667134611095518E-2</v>
      </c>
      <c r="U20" s="20">
        <f t="shared" si="2"/>
        <v>3.7561036758607926E-2</v>
      </c>
      <c r="V20" s="21"/>
      <c r="W20" s="21"/>
      <c r="X20" s="21"/>
      <c r="Y20" s="21"/>
      <c r="Z20" s="21"/>
      <c r="AA20" s="21"/>
      <c r="AB20" s="21"/>
    </row>
    <row r="21" spans="1:28" x14ac:dyDescent="0.15">
      <c r="A21" s="18">
        <v>19</v>
      </c>
      <c r="B21" s="21">
        <f t="shared" si="0"/>
        <v>0.82773991504066846</v>
      </c>
      <c r="C21" s="21">
        <f t="shared" si="3"/>
        <v>0.68643075977021895</v>
      </c>
      <c r="D21" s="21">
        <f t="shared" si="3"/>
        <v>0.57028602681192497</v>
      </c>
      <c r="E21" s="21">
        <f t="shared" si="3"/>
        <v>0.47464242404934376</v>
      </c>
      <c r="F21" s="20">
        <f t="shared" si="3"/>
        <v>0.39573395701665059</v>
      </c>
      <c r="G21" s="21">
        <f t="shared" si="3"/>
        <v>0.3305130104992493</v>
      </c>
      <c r="H21" s="21">
        <f t="shared" si="3"/>
        <v>0.27650833301083949</v>
      </c>
      <c r="I21" s="21">
        <f t="shared" si="3"/>
        <v>0.23171206399638106</v>
      </c>
      <c r="J21" s="21">
        <f t="shared" si="3"/>
        <v>0.19448966986267105</v>
      </c>
      <c r="K21" s="20">
        <f t="shared" si="2"/>
        <v>0.16350799082655781</v>
      </c>
      <c r="L21" s="21">
        <f t="shared" si="2"/>
        <v>0.13767763686950371</v>
      </c>
      <c r="M21" s="21">
        <f t="shared" si="2"/>
        <v>0.1161067768903709</v>
      </c>
      <c r="N21" s="21">
        <f t="shared" si="2"/>
        <v>9.8063993182397627E-2</v>
      </c>
      <c r="O21" s="21">
        <f t="shared" si="2"/>
        <v>8.2948363962095248E-2</v>
      </c>
      <c r="P21" s="20">
        <f t="shared" si="2"/>
        <v>7.0265320781636179E-2</v>
      </c>
      <c r="Q21" s="21">
        <f t="shared" si="2"/>
        <v>5.9607129043088625E-2</v>
      </c>
      <c r="R21" s="21">
        <f t="shared" si="2"/>
        <v>5.0637076827710105E-2</v>
      </c>
      <c r="S21" s="21">
        <f t="shared" si="2"/>
        <v>4.3076644010036858E-2</v>
      </c>
      <c r="T21" s="21">
        <f t="shared" si="2"/>
        <v>3.6695071101760936E-2</v>
      </c>
      <c r="U21" s="20">
        <f t="shared" si="2"/>
        <v>3.1300863965506603E-2</v>
      </c>
      <c r="V21" s="21"/>
      <c r="W21" s="21"/>
      <c r="X21" s="21"/>
      <c r="Y21" s="21"/>
      <c r="Z21" s="21"/>
      <c r="AA21" s="21"/>
      <c r="AB21" s="21"/>
    </row>
    <row r="22" spans="1:28" x14ac:dyDescent="0.15">
      <c r="A22" s="13">
        <v>20</v>
      </c>
      <c r="B22" s="22">
        <f t="shared" si="0"/>
        <v>0.81954447033729538</v>
      </c>
      <c r="C22" s="22">
        <f t="shared" si="3"/>
        <v>0.67297133310805779</v>
      </c>
      <c r="D22" s="22">
        <f t="shared" si="3"/>
        <v>0.55367575418633497</v>
      </c>
      <c r="E22" s="22">
        <f t="shared" si="3"/>
        <v>0.45638694620129205</v>
      </c>
      <c r="F22" s="23">
        <f t="shared" si="3"/>
        <v>0.37688948287300061</v>
      </c>
      <c r="G22" s="22">
        <f t="shared" si="3"/>
        <v>0.31180472688608429</v>
      </c>
      <c r="H22" s="22">
        <f t="shared" si="3"/>
        <v>0.2584190028138687</v>
      </c>
      <c r="I22" s="22">
        <f t="shared" si="3"/>
        <v>0.21454820740405653</v>
      </c>
      <c r="J22" s="22">
        <f t="shared" si="3"/>
        <v>0.17843088978226704</v>
      </c>
      <c r="K22" s="23">
        <f t="shared" si="2"/>
        <v>0.14864362802414349</v>
      </c>
      <c r="L22" s="22">
        <f t="shared" si="2"/>
        <v>0.12403390708964297</v>
      </c>
      <c r="M22" s="22">
        <f t="shared" si="2"/>
        <v>0.1036667650806883</v>
      </c>
      <c r="N22" s="22">
        <f t="shared" si="2"/>
        <v>8.678229485167932E-2</v>
      </c>
      <c r="O22" s="22">
        <f t="shared" si="2"/>
        <v>7.2761722773767745E-2</v>
      </c>
      <c r="P22" s="23">
        <f t="shared" si="2"/>
        <v>6.1100278940553199E-2</v>
      </c>
      <c r="Q22" s="22">
        <f t="shared" si="2"/>
        <v>5.138545607162813E-2</v>
      </c>
      <c r="R22" s="22">
        <f t="shared" si="2"/>
        <v>4.3279552844196684E-2</v>
      </c>
      <c r="S22" s="22">
        <f t="shared" si="2"/>
        <v>3.6505630516980393E-2</v>
      </c>
      <c r="T22" s="22">
        <f t="shared" si="2"/>
        <v>3.0836194203160455E-2</v>
      </c>
      <c r="U22" s="23">
        <f t="shared" si="2"/>
        <v>2.6084053304588836E-2</v>
      </c>
      <c r="V22" s="21"/>
      <c r="W22" s="21"/>
      <c r="X22" s="21"/>
      <c r="Y22" s="21"/>
      <c r="Z22" s="21"/>
      <c r="AA22" s="21"/>
      <c r="AB22" s="21"/>
    </row>
    <row r="23" spans="1:28" x14ac:dyDescent="0.15">
      <c r="A23" s="18">
        <v>25</v>
      </c>
      <c r="B23" s="21">
        <f t="shared" si="0"/>
        <v>0.77976844299378323</v>
      </c>
      <c r="C23" s="21">
        <f t="shared" si="3"/>
        <v>0.60953087052827937</v>
      </c>
      <c r="D23" s="21">
        <f t="shared" si="3"/>
        <v>0.47760556926165965</v>
      </c>
      <c r="E23" s="21">
        <f t="shared" si="3"/>
        <v>0.37511680225396377</v>
      </c>
      <c r="F23" s="20">
        <f t="shared" si="3"/>
        <v>0.29530277169776209</v>
      </c>
      <c r="G23" s="21">
        <f t="shared" si="3"/>
        <v>0.23299863050389524</v>
      </c>
      <c r="H23" s="21">
        <f t="shared" si="3"/>
        <v>0.18424917752223957</v>
      </c>
      <c r="I23" s="21">
        <f t="shared" si="3"/>
        <v>0.1460179049129135</v>
      </c>
      <c r="J23" s="21">
        <f t="shared" si="3"/>
        <v>0.11596783555463605</v>
      </c>
      <c r="K23" s="20">
        <f t="shared" si="2"/>
        <v>9.2295998177064048E-2</v>
      </c>
      <c r="L23" s="21">
        <f t="shared" si="2"/>
        <v>7.3608086886640473E-2</v>
      </c>
      <c r="M23" s="21">
        <f t="shared" si="2"/>
        <v>5.8823306552253637E-2</v>
      </c>
      <c r="N23" s="21">
        <f t="shared" si="2"/>
        <v>4.7101952799582736E-2</v>
      </c>
      <c r="O23" s="21">
        <f t="shared" si="2"/>
        <v>3.779015877353091E-2</v>
      </c>
      <c r="P23" s="20">
        <f t="shared" si="2"/>
        <v>3.03776372094791E-2</v>
      </c>
      <c r="Q23" s="21">
        <f t="shared" si="2"/>
        <v>2.4465284438696902E-2</v>
      </c>
      <c r="R23" s="21">
        <f t="shared" si="2"/>
        <v>1.9740286720354813E-2</v>
      </c>
      <c r="S23" s="21">
        <f t="shared" si="2"/>
        <v>1.595694754327601E-2</v>
      </c>
      <c r="T23" s="21">
        <f t="shared" si="2"/>
        <v>1.2921887782740737E-2</v>
      </c>
      <c r="U23" s="20">
        <f t="shared" si="2"/>
        <v>1.0482596010396106E-2</v>
      </c>
      <c r="V23" s="21"/>
      <c r="W23" s="21"/>
      <c r="X23" s="21"/>
      <c r="Y23" s="21"/>
      <c r="Z23" s="21"/>
      <c r="AA23" s="21"/>
      <c r="AB23" s="21"/>
    </row>
    <row r="24" spans="1:28" x14ac:dyDescent="0.15">
      <c r="A24" s="18">
        <v>30</v>
      </c>
      <c r="B24" s="21">
        <f t="shared" si="0"/>
        <v>0.74192291778712394</v>
      </c>
      <c r="C24" s="21">
        <f t="shared" si="3"/>
        <v>0.55207088897991197</v>
      </c>
      <c r="D24" s="21">
        <f t="shared" si="3"/>
        <v>0.41198675951590691</v>
      </c>
      <c r="E24" s="21">
        <f t="shared" si="3"/>
        <v>0.30831866797342034</v>
      </c>
      <c r="F24" s="20">
        <f t="shared" si="3"/>
        <v>0.23137744865585813</v>
      </c>
      <c r="G24" s="21">
        <f t="shared" si="3"/>
        <v>0.17411013091063426</v>
      </c>
      <c r="H24" s="21">
        <f t="shared" si="3"/>
        <v>0.13136711715458982</v>
      </c>
      <c r="I24" s="21">
        <f t="shared" si="3"/>
        <v>9.9377332549801231E-2</v>
      </c>
      <c r="J24" s="21">
        <f t="shared" si="3"/>
        <v>7.5371136128043151E-2</v>
      </c>
      <c r="K24" s="20">
        <f t="shared" si="2"/>
        <v>5.7308553301167964E-2</v>
      </c>
      <c r="L24" s="21">
        <f t="shared" si="2"/>
        <v>4.3682816918726573E-2</v>
      </c>
      <c r="M24" s="21">
        <f t="shared" si="2"/>
        <v>3.3377923879916553E-2</v>
      </c>
      <c r="N24" s="21">
        <f t="shared" si="2"/>
        <v>2.556505288695058E-2</v>
      </c>
      <c r="O24" s="21">
        <f t="shared" si="2"/>
        <v>1.9627024288154101E-2</v>
      </c>
      <c r="P24" s="20">
        <f t="shared" si="2"/>
        <v>1.5103054493884669E-2</v>
      </c>
      <c r="Q24" s="21">
        <f t="shared" si="2"/>
        <v>1.1648240347074144E-2</v>
      </c>
      <c r="R24" s="21">
        <f t="shared" si="2"/>
        <v>9.0037649234647327E-3</v>
      </c>
      <c r="S24" s="21">
        <f t="shared" si="2"/>
        <v>6.9749288340719201E-3</v>
      </c>
      <c r="T24" s="21">
        <f t="shared" si="2"/>
        <v>5.4149089465985647E-3</v>
      </c>
      <c r="U24" s="20">
        <f t="shared" si="2"/>
        <v>4.2127202330874275E-3</v>
      </c>
      <c r="V24" s="21"/>
      <c r="W24" s="21"/>
      <c r="X24" s="21"/>
      <c r="Y24" s="21"/>
      <c r="Z24" s="21"/>
      <c r="AA24" s="21"/>
      <c r="AB24" s="21"/>
    </row>
    <row r="25" spans="1:28" x14ac:dyDescent="0.15">
      <c r="A25" s="18">
        <v>35</v>
      </c>
      <c r="B25" s="21">
        <f t="shared" si="0"/>
        <v>0.70591419912353137</v>
      </c>
      <c r="C25" s="21">
        <f t="shared" si="3"/>
        <v>0.50002761335929735</v>
      </c>
      <c r="D25" s="21">
        <f t="shared" si="3"/>
        <v>0.35538339780838735</v>
      </c>
      <c r="E25" s="21">
        <f t="shared" si="3"/>
        <v>0.25341547072729048</v>
      </c>
      <c r="F25" s="20">
        <f t="shared" si="3"/>
        <v>0.18129028535257716</v>
      </c>
      <c r="G25" s="21">
        <f t="shared" si="3"/>
        <v>0.13010521830175056</v>
      </c>
      <c r="H25" s="21">
        <f t="shared" si="3"/>
        <v>9.366293896983445E-2</v>
      </c>
      <c r="I25" s="21">
        <f t="shared" si="3"/>
        <v>6.7634542699430159E-2</v>
      </c>
      <c r="J25" s="21">
        <f t="shared" si="3"/>
        <v>4.8986066990580383E-2</v>
      </c>
      <c r="K25" s="20">
        <f t="shared" si="2"/>
        <v>3.5584102738367311E-2</v>
      </c>
      <c r="L25" s="21">
        <f t="shared" si="2"/>
        <v>2.5923625713757153E-2</v>
      </c>
      <c r="M25" s="21">
        <f t="shared" si="2"/>
        <v>1.8939530397595796E-2</v>
      </c>
      <c r="N25" s="21">
        <f t="shared" si="2"/>
        <v>1.3875686468743813E-2</v>
      </c>
      <c r="O25" s="21">
        <f t="shared" si="2"/>
        <v>1.019366138989625E-2</v>
      </c>
      <c r="P25" s="20">
        <f t="shared" si="2"/>
        <v>7.5088873263017501E-3</v>
      </c>
      <c r="Q25" s="21">
        <f t="shared" si="2"/>
        <v>5.5458788359148466E-3</v>
      </c>
      <c r="R25" s="21">
        <f t="shared" si="2"/>
        <v>4.1067175946042592E-3</v>
      </c>
      <c r="S25" s="21">
        <f t="shared" si="2"/>
        <v>3.048805675924404E-3</v>
      </c>
      <c r="T25" s="21">
        <f t="shared" si="2"/>
        <v>2.2691141877208072E-3</v>
      </c>
      <c r="U25" s="20">
        <f t="shared" si="2"/>
        <v>1.6929977788577952E-3</v>
      </c>
      <c r="V25" s="21"/>
      <c r="W25" s="21"/>
      <c r="X25" s="21"/>
      <c r="Y25" s="21"/>
      <c r="Z25" s="21"/>
      <c r="AA25" s="21"/>
      <c r="AB25" s="21"/>
    </row>
    <row r="26" spans="1:28" x14ac:dyDescent="0.15">
      <c r="A26" s="18">
        <v>40</v>
      </c>
      <c r="B26" s="21">
        <f t="shared" si="0"/>
        <v>0.67165313886043809</v>
      </c>
      <c r="C26" s="21">
        <f t="shared" si="3"/>
        <v>0.45289041518523643</v>
      </c>
      <c r="D26" s="21">
        <f t="shared" si="3"/>
        <v>0.30655684077380685</v>
      </c>
      <c r="E26" s="21">
        <f t="shared" si="3"/>
        <v>0.20828904466294101</v>
      </c>
      <c r="F26" s="20">
        <f t="shared" si="3"/>
        <v>0.14204568230027784</v>
      </c>
      <c r="G26" s="21">
        <f t="shared" si="3"/>
        <v>9.7222187708505589E-2</v>
      </c>
      <c r="H26" s="21">
        <f t="shared" si="3"/>
        <v>6.6780381015314264E-2</v>
      </c>
      <c r="I26" s="21">
        <f t="shared" si="3"/>
        <v>4.6030933300294057E-2</v>
      </c>
      <c r="J26" s="21">
        <f t="shared" si="3"/>
        <v>3.1837582428491523E-2</v>
      </c>
      <c r="K26" s="20">
        <f t="shared" si="2"/>
        <v>2.2094928152179935E-2</v>
      </c>
      <c r="L26" s="21">
        <f t="shared" si="2"/>
        <v>1.5384410107922184E-2</v>
      </c>
      <c r="M26" s="21">
        <f t="shared" si="2"/>
        <v>1.0746798182294614E-2</v>
      </c>
      <c r="N26" s="21">
        <f t="shared" si="2"/>
        <v>7.5311666997238055E-3</v>
      </c>
      <c r="O26" s="21">
        <f t="shared" si="2"/>
        <v>5.2942683010066324E-3</v>
      </c>
      <c r="P26" s="20">
        <f t="shared" si="2"/>
        <v>3.7332440866134084E-3</v>
      </c>
      <c r="Q26" s="21">
        <f t="shared" si="2"/>
        <v>2.6404650956892242E-3</v>
      </c>
      <c r="R26" s="21">
        <f t="shared" si="2"/>
        <v>1.8731196943936131E-3</v>
      </c>
      <c r="S26" s="21">
        <f t="shared" si="2"/>
        <v>1.33266105944229E-3</v>
      </c>
      <c r="T26" s="21">
        <f t="shared" si="2"/>
        <v>9.5087087293502627E-4</v>
      </c>
      <c r="U26" s="20">
        <f t="shared" si="2"/>
        <v>6.8037783679663201E-4</v>
      </c>
      <c r="V26" s="21"/>
      <c r="W26" s="21"/>
      <c r="X26" s="21"/>
      <c r="Y26" s="21"/>
      <c r="Z26" s="21"/>
      <c r="AA26" s="21"/>
      <c r="AB26" s="21"/>
    </row>
    <row r="27" spans="1:28" x14ac:dyDescent="0.15">
      <c r="A27" s="13">
        <v>50</v>
      </c>
      <c r="B27" s="22">
        <f t="shared" si="0"/>
        <v>0.60803882468894921</v>
      </c>
      <c r="C27" s="22">
        <f t="shared" si="3"/>
        <v>0.37152788212696192</v>
      </c>
      <c r="D27" s="22">
        <f t="shared" si="3"/>
        <v>0.22810707978975397</v>
      </c>
      <c r="E27" s="22">
        <f t="shared" si="3"/>
        <v>0.14071261533323939</v>
      </c>
      <c r="F27" s="23">
        <f t="shared" si="3"/>
        <v>8.7203726972380588E-2</v>
      </c>
      <c r="G27" s="22">
        <f t="shared" si="3"/>
        <v>5.4288361816690701E-2</v>
      </c>
      <c r="H27" s="22">
        <f t="shared" si="3"/>
        <v>3.3947759417621758E-2</v>
      </c>
      <c r="I27" s="22">
        <f t="shared" si="3"/>
        <v>2.1321228555156651E-2</v>
      </c>
      <c r="J27" s="22">
        <f t="shared" si="3"/>
        <v>1.3448538883227112E-2</v>
      </c>
      <c r="K27" s="23">
        <f t="shared" si="2"/>
        <v>8.5185512795006111E-3</v>
      </c>
      <c r="L27" s="22">
        <f t="shared" si="2"/>
        <v>5.4181504551112153E-3</v>
      </c>
      <c r="M27" s="22">
        <f t="shared" si="2"/>
        <v>3.460181393740405E-3</v>
      </c>
      <c r="N27" s="22">
        <f t="shared" si="2"/>
        <v>2.2185939575341202E-3</v>
      </c>
      <c r="O27" s="22">
        <f t="shared" si="2"/>
        <v>1.4280961001286749E-3</v>
      </c>
      <c r="P27" s="23">
        <f t="shared" si="2"/>
        <v>9.2280084243072911E-4</v>
      </c>
      <c r="Q27" s="22">
        <f t="shared" si="2"/>
        <v>5.9855014266634477E-4</v>
      </c>
      <c r="R27" s="22">
        <f t="shared" si="2"/>
        <v>3.8967891980181638E-4</v>
      </c>
      <c r="S27" s="22">
        <f t="shared" si="2"/>
        <v>2.5462417489886233E-4</v>
      </c>
      <c r="T27" s="22">
        <f t="shared" si="2"/>
        <v>1.6697518386974431E-4</v>
      </c>
      <c r="U27" s="23">
        <f t="shared" si="2"/>
        <v>1.0988481911717239E-4</v>
      </c>
      <c r="V27" s="21"/>
      <c r="W27" s="21"/>
      <c r="X27" s="21"/>
      <c r="Y27" s="21"/>
      <c r="Z27" s="21"/>
      <c r="AA27" s="21"/>
      <c r="AB27" s="21"/>
    </row>
    <row r="28" spans="1:28" x14ac:dyDescent="0.1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x14ac:dyDescent="0.1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</sheetData>
  <mergeCells count="1">
    <mergeCell ref="A1:U1"/>
  </mergeCells>
  <phoneticPr fontId="0" type="noConversion"/>
  <pageMargins left="0.5" right="0.5" top="0.5" bottom="0.5" header="0.5" footer="0.5"/>
  <pageSetup orientation="landscape" horizontalDpi="4294967292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</sheetPr>
  <dimension ref="A1:BK34"/>
  <sheetViews>
    <sheetView zoomScale="171" zoomScaleNormal="171" zoomScalePageLayoutView="171" workbookViewId="0">
      <selection activeCell="E11" sqref="E11"/>
    </sheetView>
  </sheetViews>
  <sheetFormatPr baseColWidth="10" defaultColWidth="9.1640625" defaultRowHeight="12" x14ac:dyDescent="0.15"/>
  <cols>
    <col min="1" max="1" width="6.1640625" style="17" bestFit="1" customWidth="1"/>
    <col min="2" max="10" width="10.33203125" style="10" bestFit="1" customWidth="1"/>
    <col min="11" max="21" width="9.5" style="10" bestFit="1" customWidth="1"/>
    <col min="22" max="16384" width="9.1640625" style="10"/>
  </cols>
  <sheetData>
    <row r="1" spans="1:63" s="19" customFormat="1" ht="20" x14ac:dyDescent="0.2">
      <c r="A1" s="29" t="s">
        <v>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1"/>
    </row>
    <row r="2" spans="1:63" x14ac:dyDescent="0.15">
      <c r="A2" s="13" t="s">
        <v>0</v>
      </c>
      <c r="B2" s="1">
        <v>0.01</v>
      </c>
      <c r="C2" s="1">
        <v>0.02</v>
      </c>
      <c r="D2" s="1">
        <v>0.03</v>
      </c>
      <c r="E2" s="1">
        <v>0.04</v>
      </c>
      <c r="F2" s="2">
        <v>0.05</v>
      </c>
      <c r="G2" s="1">
        <v>0.06</v>
      </c>
      <c r="H2" s="1">
        <v>7.0000000000000007E-2</v>
      </c>
      <c r="I2" s="1">
        <v>0.08</v>
      </c>
      <c r="J2" s="1">
        <v>0.09</v>
      </c>
      <c r="K2" s="2">
        <v>0.1</v>
      </c>
      <c r="L2" s="1">
        <v>0.11</v>
      </c>
      <c r="M2" s="1">
        <v>0.12</v>
      </c>
      <c r="N2" s="1">
        <v>0.13</v>
      </c>
      <c r="O2" s="1">
        <v>0.14000000000000001</v>
      </c>
      <c r="P2" s="2">
        <v>0.15</v>
      </c>
      <c r="Q2" s="1">
        <v>0.16</v>
      </c>
      <c r="R2" s="1">
        <v>0.17</v>
      </c>
      <c r="S2" s="1">
        <v>0.18</v>
      </c>
      <c r="T2" s="1">
        <v>0.19</v>
      </c>
      <c r="U2" s="2">
        <v>0.2</v>
      </c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</row>
    <row r="3" spans="1:63" x14ac:dyDescent="0.15">
      <c r="A3" s="18">
        <v>1</v>
      </c>
      <c r="B3" s="21">
        <f>PV(B$2,$A3,-1,0,0)</f>
        <v>0.99009900990099098</v>
      </c>
      <c r="C3" s="21">
        <f>PV(C$2,$A3,-1,0,0)</f>
        <v>0.98039215686274594</v>
      </c>
      <c r="D3" s="21">
        <f>PV(D$2,$A3,-1,0,0)</f>
        <v>0.97087378640776778</v>
      </c>
      <c r="E3" s="21">
        <f>PV(E$2,$A3,-1,0,0)</f>
        <v>0.96153846153846234</v>
      </c>
      <c r="F3" s="20">
        <f t="shared" ref="F3:U18" si="0">PV(F$2,$A3,-1,0,0)</f>
        <v>0.95238095238095322</v>
      </c>
      <c r="G3" s="21">
        <f t="shared" si="0"/>
        <v>0.94339622641509513</v>
      </c>
      <c r="H3" s="21">
        <f t="shared" si="0"/>
        <v>0.93457943925233722</v>
      </c>
      <c r="I3" s="21">
        <f t="shared" si="0"/>
        <v>0.92592592592592671</v>
      </c>
      <c r="J3" s="21">
        <f t="shared" si="0"/>
        <v>0.91743119266055118</v>
      </c>
      <c r="K3" s="20">
        <f t="shared" si="0"/>
        <v>0.90909090909090984</v>
      </c>
      <c r="L3" s="21">
        <f t="shared" si="0"/>
        <v>0.90090090090090158</v>
      </c>
      <c r="M3" s="21">
        <f t="shared" si="0"/>
        <v>0.89285714285714357</v>
      </c>
      <c r="N3" s="21">
        <f t="shared" si="0"/>
        <v>0.88495575221238865</v>
      </c>
      <c r="O3" s="21">
        <f t="shared" si="0"/>
        <v>0.87719298245614108</v>
      </c>
      <c r="P3" s="20">
        <f t="shared" si="0"/>
        <v>0.86956521739130388</v>
      </c>
      <c r="Q3" s="21">
        <f t="shared" si="0"/>
        <v>0.86206896551724099</v>
      </c>
      <c r="R3" s="21">
        <f t="shared" si="0"/>
        <v>0.85470085470085433</v>
      </c>
      <c r="S3" s="21">
        <f t="shared" si="0"/>
        <v>0.84745762711864381</v>
      </c>
      <c r="T3" s="21">
        <f t="shared" si="0"/>
        <v>0.8403361344537813</v>
      </c>
      <c r="U3" s="20">
        <f t="shared" si="0"/>
        <v>0.83333333333333315</v>
      </c>
      <c r="V3" s="21"/>
      <c r="W3" s="21"/>
      <c r="X3" s="21"/>
      <c r="Y3" s="21"/>
      <c r="Z3" s="21"/>
      <c r="AA3" s="21"/>
      <c r="AB3" s="21"/>
      <c r="AC3" s="21"/>
    </row>
    <row r="4" spans="1:63" x14ac:dyDescent="0.15">
      <c r="A4" s="18">
        <v>2</v>
      </c>
      <c r="B4" s="21">
        <f t="shared" ref="B4:E19" si="1">PV(B$2,$A4,-1,0,0)</f>
        <v>1.9703950593079116</v>
      </c>
      <c r="C4" s="21">
        <f t="shared" si="1"/>
        <v>1.9415609381007302</v>
      </c>
      <c r="D4" s="21">
        <f t="shared" si="1"/>
        <v>1.91346969554152</v>
      </c>
      <c r="E4" s="21">
        <f t="shared" si="1"/>
        <v>1.8860946745562153</v>
      </c>
      <c r="F4" s="20">
        <f t="shared" si="0"/>
        <v>1.8594104308390029</v>
      </c>
      <c r="G4" s="21">
        <f t="shared" si="0"/>
        <v>1.8333926664293365</v>
      </c>
      <c r="H4" s="21">
        <f t="shared" si="0"/>
        <v>1.8080181675255482</v>
      </c>
      <c r="I4" s="21">
        <f t="shared" si="0"/>
        <v>1.7832647462277103</v>
      </c>
      <c r="J4" s="21">
        <f t="shared" si="0"/>
        <v>1.7591111859271116</v>
      </c>
      <c r="K4" s="20">
        <f t="shared" si="0"/>
        <v>1.735537190082646</v>
      </c>
      <c r="L4" s="21">
        <f t="shared" si="0"/>
        <v>1.7125233341449568</v>
      </c>
      <c r="M4" s="21">
        <f t="shared" si="0"/>
        <v>1.6900510204081642</v>
      </c>
      <c r="N4" s="21">
        <f t="shared" si="0"/>
        <v>1.6681024355861838</v>
      </c>
      <c r="O4" s="21">
        <f t="shared" si="0"/>
        <v>1.6466605109264401</v>
      </c>
      <c r="P4" s="20">
        <f t="shared" si="0"/>
        <v>1.6257088846880898</v>
      </c>
      <c r="Q4" s="21">
        <f t="shared" si="0"/>
        <v>1.6052318668252077</v>
      </c>
      <c r="R4" s="21">
        <f t="shared" si="0"/>
        <v>1.5852144057272255</v>
      </c>
      <c r="S4" s="21">
        <f t="shared" si="0"/>
        <v>1.5656420568802065</v>
      </c>
      <c r="T4" s="21">
        <f t="shared" si="0"/>
        <v>1.5465009533225051</v>
      </c>
      <c r="U4" s="20">
        <f t="shared" si="0"/>
        <v>1.5277777777777777</v>
      </c>
      <c r="V4" s="21"/>
      <c r="W4" s="21"/>
      <c r="X4" s="21"/>
      <c r="Y4" s="21"/>
      <c r="Z4" s="21"/>
      <c r="AA4" s="21"/>
      <c r="AB4" s="21"/>
      <c r="AC4" s="21"/>
    </row>
    <row r="5" spans="1:63" x14ac:dyDescent="0.15">
      <c r="A5" s="18">
        <v>3</v>
      </c>
      <c r="B5" s="21">
        <f t="shared" si="1"/>
        <v>2.9409852072355469</v>
      </c>
      <c r="C5" s="21">
        <f t="shared" si="1"/>
        <v>2.8838832726477719</v>
      </c>
      <c r="D5" s="21">
        <f t="shared" si="1"/>
        <v>2.8286113548946812</v>
      </c>
      <c r="E5" s="21">
        <f t="shared" si="1"/>
        <v>2.7750910332271297</v>
      </c>
      <c r="F5" s="20">
        <f t="shared" si="0"/>
        <v>2.7232480293704802</v>
      </c>
      <c r="G5" s="21">
        <f t="shared" si="0"/>
        <v>2.6730119494616398</v>
      </c>
      <c r="H5" s="21">
        <f t="shared" si="0"/>
        <v>2.6243160444164007</v>
      </c>
      <c r="I5" s="21">
        <f t="shared" si="0"/>
        <v>2.5770969872478804</v>
      </c>
      <c r="J5" s="21">
        <f t="shared" si="0"/>
        <v>2.5312946659881761</v>
      </c>
      <c r="K5" s="20">
        <f t="shared" si="0"/>
        <v>2.4868519909842246</v>
      </c>
      <c r="L5" s="21">
        <f t="shared" si="0"/>
        <v>2.4437147154459073</v>
      </c>
      <c r="M5" s="21">
        <f t="shared" si="0"/>
        <v>2.4018312682215761</v>
      </c>
      <c r="N5" s="21">
        <f t="shared" si="0"/>
        <v>2.3611525978638785</v>
      </c>
      <c r="O5" s="21">
        <f t="shared" si="0"/>
        <v>2.3216320271284565</v>
      </c>
      <c r="P5" s="20">
        <f t="shared" si="0"/>
        <v>2.2832251171200775</v>
      </c>
      <c r="Q5" s="21">
        <f t="shared" si="0"/>
        <v>2.2458895403665582</v>
      </c>
      <c r="R5" s="21">
        <f t="shared" si="0"/>
        <v>2.2095849621600214</v>
      </c>
      <c r="S5" s="21">
        <f t="shared" si="0"/>
        <v>2.1742729295594971</v>
      </c>
      <c r="T5" s="21">
        <f t="shared" si="0"/>
        <v>2.1399167674979034</v>
      </c>
      <c r="U5" s="20">
        <f t="shared" si="0"/>
        <v>2.1064814814814814</v>
      </c>
      <c r="V5" s="21"/>
      <c r="W5" s="21"/>
      <c r="X5" s="21"/>
      <c r="Y5" s="21"/>
      <c r="Z5" s="21"/>
      <c r="AA5" s="21"/>
      <c r="AB5" s="21"/>
      <c r="AC5" s="21"/>
    </row>
    <row r="6" spans="1:63" x14ac:dyDescent="0.15">
      <c r="A6" s="18">
        <v>4</v>
      </c>
      <c r="B6" s="21">
        <f t="shared" si="1"/>
        <v>3.9019655517183738</v>
      </c>
      <c r="C6" s="21">
        <f t="shared" si="1"/>
        <v>3.8077286986742878</v>
      </c>
      <c r="D6" s="21">
        <f t="shared" si="1"/>
        <v>3.7170984028103682</v>
      </c>
      <c r="E6" s="21">
        <f t="shared" si="1"/>
        <v>3.6298952242568574</v>
      </c>
      <c r="F6" s="20">
        <f t="shared" si="0"/>
        <v>3.5459505041623607</v>
      </c>
      <c r="G6" s="21">
        <f t="shared" si="0"/>
        <v>3.4651056126996607</v>
      </c>
      <c r="H6" s="21">
        <f t="shared" si="0"/>
        <v>3.387211256463925</v>
      </c>
      <c r="I6" s="21">
        <f t="shared" si="0"/>
        <v>3.3121268400443342</v>
      </c>
      <c r="J6" s="21">
        <f t="shared" si="0"/>
        <v>3.2397198770533731</v>
      </c>
      <c r="K6" s="20">
        <f t="shared" si="0"/>
        <v>3.1698654463492946</v>
      </c>
      <c r="L6" s="21">
        <f t="shared" si="0"/>
        <v>3.1024456895909083</v>
      </c>
      <c r="M6" s="21">
        <f t="shared" si="0"/>
        <v>3.037349346626407</v>
      </c>
      <c r="N6" s="21">
        <f t="shared" si="0"/>
        <v>2.9744713255432553</v>
      </c>
      <c r="O6" s="21">
        <f t="shared" si="0"/>
        <v>2.9137123044986466</v>
      </c>
      <c r="P6" s="20">
        <f t="shared" si="0"/>
        <v>2.8549783627131111</v>
      </c>
      <c r="Q6" s="21">
        <f t="shared" si="0"/>
        <v>2.7981806382470329</v>
      </c>
      <c r="R6" s="21">
        <f t="shared" si="0"/>
        <v>2.7432350103931804</v>
      </c>
      <c r="S6" s="21">
        <f t="shared" si="0"/>
        <v>2.690061804711438</v>
      </c>
      <c r="T6" s="21">
        <f t="shared" si="0"/>
        <v>2.6385855189058014</v>
      </c>
      <c r="U6" s="20">
        <f t="shared" si="0"/>
        <v>2.5887345679012346</v>
      </c>
      <c r="V6" s="21"/>
      <c r="W6" s="21"/>
      <c r="X6" s="21"/>
      <c r="Y6" s="21"/>
      <c r="Z6" s="21"/>
      <c r="AA6" s="21"/>
      <c r="AB6" s="21"/>
      <c r="AC6" s="21"/>
    </row>
    <row r="7" spans="1:63" x14ac:dyDescent="0.15">
      <c r="A7" s="13">
        <v>5</v>
      </c>
      <c r="B7" s="22">
        <f t="shared" si="1"/>
        <v>4.853431239325114</v>
      </c>
      <c r="C7" s="22">
        <f t="shared" si="1"/>
        <v>4.7134595085042061</v>
      </c>
      <c r="D7" s="22">
        <f t="shared" si="1"/>
        <v>4.5797071871945301</v>
      </c>
      <c r="E7" s="22">
        <f t="shared" si="1"/>
        <v>4.4518223310162108</v>
      </c>
      <c r="F7" s="23">
        <f t="shared" si="0"/>
        <v>4.3294766706308208</v>
      </c>
      <c r="G7" s="22">
        <f t="shared" si="0"/>
        <v>4.212363785565719</v>
      </c>
      <c r="H7" s="22">
        <f t="shared" si="0"/>
        <v>4.100197435947595</v>
      </c>
      <c r="I7" s="22">
        <f t="shared" si="0"/>
        <v>3.9927100370780875</v>
      </c>
      <c r="J7" s="22">
        <f t="shared" si="0"/>
        <v>3.8896512633517193</v>
      </c>
      <c r="K7" s="23">
        <f t="shared" si="0"/>
        <v>3.7907867694084505</v>
      </c>
      <c r="L7" s="22">
        <f t="shared" si="0"/>
        <v>3.6958970176494668</v>
      </c>
      <c r="M7" s="22">
        <f t="shared" si="0"/>
        <v>3.6047762023450067</v>
      </c>
      <c r="N7" s="22">
        <f t="shared" si="0"/>
        <v>3.5172312615427028</v>
      </c>
      <c r="O7" s="22">
        <f t="shared" si="0"/>
        <v>3.4330809688584623</v>
      </c>
      <c r="P7" s="23">
        <f t="shared" si="0"/>
        <v>3.352155098011401</v>
      </c>
      <c r="Q7" s="22">
        <f t="shared" si="0"/>
        <v>3.274293653661235</v>
      </c>
      <c r="R7" s="22">
        <f t="shared" si="0"/>
        <v>3.1993461627292139</v>
      </c>
      <c r="S7" s="22">
        <f t="shared" si="0"/>
        <v>3.1271710209418959</v>
      </c>
      <c r="T7" s="22">
        <f t="shared" si="0"/>
        <v>3.0576348898368075</v>
      </c>
      <c r="U7" s="23">
        <f t="shared" si="0"/>
        <v>2.9906121399176953</v>
      </c>
      <c r="V7" s="21"/>
      <c r="W7" s="21"/>
      <c r="X7" s="21"/>
      <c r="Y7" s="21"/>
      <c r="Z7" s="21"/>
      <c r="AA7" s="21"/>
      <c r="AB7" s="21"/>
      <c r="AC7" s="21"/>
    </row>
    <row r="8" spans="1:63" x14ac:dyDescent="0.15">
      <c r="A8" s="18">
        <v>6</v>
      </c>
      <c r="B8" s="21">
        <f t="shared" si="1"/>
        <v>5.7954764745793392</v>
      </c>
      <c r="C8" s="21">
        <f t="shared" si="1"/>
        <v>5.6014308906903993</v>
      </c>
      <c r="D8" s="21">
        <f t="shared" si="1"/>
        <v>5.4171914438781865</v>
      </c>
      <c r="E8" s="21">
        <f t="shared" si="1"/>
        <v>5.2421368567463569</v>
      </c>
      <c r="F8" s="20">
        <f t="shared" si="0"/>
        <v>5.0756920672674468</v>
      </c>
      <c r="G8" s="21">
        <f t="shared" si="0"/>
        <v>4.9173243260053949</v>
      </c>
      <c r="H8" s="21">
        <f t="shared" si="0"/>
        <v>4.7665396597641063</v>
      </c>
      <c r="I8" s="21">
        <f t="shared" si="0"/>
        <v>4.6228796639611929</v>
      </c>
      <c r="J8" s="21">
        <f t="shared" si="0"/>
        <v>4.4859185902309351</v>
      </c>
      <c r="K8" s="20">
        <f t="shared" si="0"/>
        <v>4.355260699462228</v>
      </c>
      <c r="L8" s="21">
        <f t="shared" si="0"/>
        <v>4.2305378537382587</v>
      </c>
      <c r="M8" s="21">
        <f t="shared" si="0"/>
        <v>4.1114073235223279</v>
      </c>
      <c r="N8" s="21">
        <f t="shared" si="0"/>
        <v>3.9975497889758422</v>
      </c>
      <c r="O8" s="21">
        <f t="shared" si="0"/>
        <v>3.8886675165425109</v>
      </c>
      <c r="P8" s="20">
        <f t="shared" si="0"/>
        <v>3.784482693922957</v>
      </c>
      <c r="Q8" s="21">
        <f t="shared" si="0"/>
        <v>3.6847359083286508</v>
      </c>
      <c r="R8" s="21">
        <f t="shared" si="0"/>
        <v>3.5891847544694135</v>
      </c>
      <c r="S8" s="21">
        <f t="shared" si="0"/>
        <v>3.4976025601202512</v>
      </c>
      <c r="T8" s="21">
        <f t="shared" si="0"/>
        <v>3.4097772183502584</v>
      </c>
      <c r="U8" s="20">
        <f t="shared" si="0"/>
        <v>3.3255101165980792</v>
      </c>
      <c r="V8" s="21"/>
      <c r="W8" s="21"/>
      <c r="X8" s="21"/>
      <c r="Y8" s="21"/>
      <c r="Z8" s="21"/>
      <c r="AA8" s="21"/>
      <c r="AB8" s="21"/>
      <c r="AC8" s="21"/>
    </row>
    <row r="9" spans="1:63" x14ac:dyDescent="0.15">
      <c r="A9" s="18">
        <v>7</v>
      </c>
      <c r="B9" s="21">
        <f t="shared" si="1"/>
        <v>6.7281945292864478</v>
      </c>
      <c r="C9" s="21">
        <f t="shared" si="1"/>
        <v>6.4719910693043037</v>
      </c>
      <c r="D9" s="21">
        <f t="shared" si="1"/>
        <v>6.2302829552215417</v>
      </c>
      <c r="E9" s="21">
        <f t="shared" si="1"/>
        <v>6.0020546699484187</v>
      </c>
      <c r="F9" s="20">
        <f t="shared" si="0"/>
        <v>5.7863733973975711</v>
      </c>
      <c r="G9" s="21">
        <f t="shared" si="0"/>
        <v>5.5823814396277331</v>
      </c>
      <c r="H9" s="21">
        <f t="shared" si="0"/>
        <v>5.3892894016486981</v>
      </c>
      <c r="I9" s="21">
        <f t="shared" si="0"/>
        <v>5.2063700592233273</v>
      </c>
      <c r="J9" s="21">
        <f t="shared" si="0"/>
        <v>5.0329528350742532</v>
      </c>
      <c r="K9" s="20">
        <f t="shared" si="0"/>
        <v>4.8684188176929348</v>
      </c>
      <c r="L9" s="21">
        <f t="shared" si="0"/>
        <v>4.7121962646290614</v>
      </c>
      <c r="M9" s="21">
        <f t="shared" si="0"/>
        <v>4.5637565388592209</v>
      </c>
      <c r="N9" s="21">
        <f t="shared" si="0"/>
        <v>4.4226104327219842</v>
      </c>
      <c r="O9" s="21">
        <f t="shared" si="0"/>
        <v>4.2883048390723779</v>
      </c>
      <c r="P9" s="20">
        <f t="shared" si="0"/>
        <v>4.1604197338460489</v>
      </c>
      <c r="Q9" s="21">
        <f t="shared" si="0"/>
        <v>4.0385654382143539</v>
      </c>
      <c r="R9" s="21">
        <f t="shared" si="0"/>
        <v>3.9223801320251392</v>
      </c>
      <c r="S9" s="21">
        <f t="shared" si="0"/>
        <v>3.8115275933222468</v>
      </c>
      <c r="T9" s="21">
        <f t="shared" si="0"/>
        <v>3.7056951414708053</v>
      </c>
      <c r="U9" s="20">
        <f t="shared" si="0"/>
        <v>3.6045917638317326</v>
      </c>
      <c r="V9" s="21"/>
      <c r="W9" s="21"/>
      <c r="X9" s="21"/>
      <c r="Y9" s="21"/>
      <c r="Z9" s="21"/>
      <c r="AA9" s="21"/>
      <c r="AB9" s="21"/>
      <c r="AC9" s="21"/>
    </row>
    <row r="10" spans="1:63" x14ac:dyDescent="0.15">
      <c r="A10" s="18">
        <v>8</v>
      </c>
      <c r="B10" s="21">
        <f t="shared" si="1"/>
        <v>7.6516777517687853</v>
      </c>
      <c r="C10" s="21">
        <f t="shared" si="1"/>
        <v>7.3254814404944195</v>
      </c>
      <c r="D10" s="21">
        <f t="shared" si="1"/>
        <v>7.0196921895354745</v>
      </c>
      <c r="E10" s="21">
        <f t="shared" si="1"/>
        <v>6.7327448749504049</v>
      </c>
      <c r="F10" s="20">
        <f t="shared" si="0"/>
        <v>6.4632127594262556</v>
      </c>
      <c r="G10" s="21">
        <f t="shared" si="0"/>
        <v>6.2097938109695594</v>
      </c>
      <c r="H10" s="21">
        <f t="shared" si="0"/>
        <v>5.9712985062137358</v>
      </c>
      <c r="I10" s="21">
        <f t="shared" si="0"/>
        <v>5.7466389437253032</v>
      </c>
      <c r="J10" s="21">
        <f t="shared" si="0"/>
        <v>5.5348191147470214</v>
      </c>
      <c r="K10" s="20">
        <f t="shared" si="0"/>
        <v>5.3349261979026679</v>
      </c>
      <c r="L10" s="21">
        <f t="shared" si="0"/>
        <v>5.1461227609270832</v>
      </c>
      <c r="M10" s="21">
        <f t="shared" si="0"/>
        <v>4.967639766838591</v>
      </c>
      <c r="N10" s="21">
        <f t="shared" si="0"/>
        <v>4.7987702944442336</v>
      </c>
      <c r="O10" s="21">
        <f t="shared" si="0"/>
        <v>4.6388638939231388</v>
      </c>
      <c r="P10" s="20">
        <f t="shared" si="0"/>
        <v>4.4873215076922159</v>
      </c>
      <c r="Q10" s="21">
        <f t="shared" si="0"/>
        <v>4.3435908950123743</v>
      </c>
      <c r="R10" s="21">
        <f t="shared" si="0"/>
        <v>4.2071625060043925</v>
      </c>
      <c r="S10" s="21">
        <f t="shared" si="0"/>
        <v>4.077565757052751</v>
      </c>
      <c r="T10" s="21">
        <f t="shared" si="0"/>
        <v>3.9543656651015175</v>
      </c>
      <c r="U10" s="20">
        <f t="shared" si="0"/>
        <v>3.83715980319311</v>
      </c>
      <c r="V10" s="21"/>
      <c r="W10" s="21"/>
      <c r="X10" s="21"/>
      <c r="Y10" s="21"/>
      <c r="Z10" s="21"/>
      <c r="AA10" s="21"/>
      <c r="AB10" s="21"/>
      <c r="AC10" s="21"/>
    </row>
    <row r="11" spans="1:63" x14ac:dyDescent="0.15">
      <c r="A11" s="18">
        <v>9</v>
      </c>
      <c r="B11" s="21">
        <f t="shared" si="1"/>
        <v>8.5660175760087061</v>
      </c>
      <c r="C11" s="21">
        <f t="shared" si="1"/>
        <v>8.1622367063670787</v>
      </c>
      <c r="D11" s="21">
        <f t="shared" si="1"/>
        <v>7.7861089218791024</v>
      </c>
      <c r="E11" s="21">
        <f t="shared" si="1"/>
        <v>7.4353316105292375</v>
      </c>
      <c r="F11" s="20">
        <f t="shared" si="0"/>
        <v>7.107821675644054</v>
      </c>
      <c r="G11" s="21">
        <f t="shared" si="0"/>
        <v>6.8016922744995831</v>
      </c>
      <c r="H11" s="21">
        <f t="shared" si="0"/>
        <v>6.5152322487978855</v>
      </c>
      <c r="I11" s="21">
        <f t="shared" si="0"/>
        <v>6.2468879108567625</v>
      </c>
      <c r="J11" s="21">
        <f t="shared" si="0"/>
        <v>5.9952468942633228</v>
      </c>
      <c r="K11" s="20">
        <f t="shared" si="0"/>
        <v>5.7590238162751533</v>
      </c>
      <c r="L11" s="21">
        <f t="shared" si="0"/>
        <v>5.537047532366743</v>
      </c>
      <c r="M11" s="21">
        <f t="shared" si="0"/>
        <v>5.3282497918201708</v>
      </c>
      <c r="N11" s="21">
        <f t="shared" si="0"/>
        <v>5.1316551278267557</v>
      </c>
      <c r="O11" s="21">
        <f t="shared" si="0"/>
        <v>4.9463718367746834</v>
      </c>
      <c r="P11" s="20">
        <f t="shared" si="0"/>
        <v>4.771583919732362</v>
      </c>
      <c r="Q11" s="21">
        <f t="shared" si="0"/>
        <v>4.6065438750106678</v>
      </c>
      <c r="R11" s="21">
        <f t="shared" si="0"/>
        <v>4.4505662444481979</v>
      </c>
      <c r="S11" s="21">
        <f t="shared" si="0"/>
        <v>4.3030218280108059</v>
      </c>
      <c r="T11" s="21">
        <f t="shared" si="0"/>
        <v>4.1633324916819472</v>
      </c>
      <c r="U11" s="20">
        <f t="shared" si="0"/>
        <v>4.0309665026609256</v>
      </c>
      <c r="V11" s="21"/>
      <c r="W11" s="21"/>
      <c r="X11" s="21"/>
      <c r="Y11" s="21"/>
      <c r="Z11" s="21"/>
      <c r="AA11" s="21"/>
      <c r="AB11" s="21"/>
      <c r="AC11" s="21"/>
    </row>
    <row r="12" spans="1:63" x14ac:dyDescent="0.15">
      <c r="A12" s="13">
        <v>10</v>
      </c>
      <c r="B12" s="22">
        <f t="shared" si="1"/>
        <v>9.4713045307016905</v>
      </c>
      <c r="C12" s="22">
        <f t="shared" si="1"/>
        <v>8.9825850062422354</v>
      </c>
      <c r="D12" s="22">
        <f t="shared" si="1"/>
        <v>8.5302028367758282</v>
      </c>
      <c r="E12" s="22">
        <f t="shared" si="1"/>
        <v>8.1108957793550349</v>
      </c>
      <c r="F12" s="23">
        <f t="shared" si="0"/>
        <v>7.7217349291848132</v>
      </c>
      <c r="G12" s="22">
        <f t="shared" si="0"/>
        <v>7.3600870514147019</v>
      </c>
      <c r="H12" s="22">
        <f t="shared" si="0"/>
        <v>7.0235815409326028</v>
      </c>
      <c r="I12" s="22">
        <f t="shared" si="0"/>
        <v>6.7100813989414467</v>
      </c>
      <c r="J12" s="22">
        <f t="shared" si="0"/>
        <v>6.4176577011590128</v>
      </c>
      <c r="K12" s="23">
        <f t="shared" si="0"/>
        <v>6.1445671057046853</v>
      </c>
      <c r="L12" s="22">
        <f t="shared" si="0"/>
        <v>5.8892320111412095</v>
      </c>
      <c r="M12" s="22">
        <f t="shared" si="0"/>
        <v>5.650223028410867</v>
      </c>
      <c r="N12" s="22">
        <f t="shared" si="0"/>
        <v>5.4262434759528801</v>
      </c>
      <c r="O12" s="22">
        <f t="shared" si="0"/>
        <v>5.2161156462935825</v>
      </c>
      <c r="P12" s="23">
        <f t="shared" si="0"/>
        <v>5.0187686258542286</v>
      </c>
      <c r="Q12" s="22">
        <f t="shared" si="0"/>
        <v>4.8332274784574718</v>
      </c>
      <c r="R12" s="22">
        <f t="shared" si="0"/>
        <v>4.6586036277335028</v>
      </c>
      <c r="S12" s="22">
        <f t="shared" si="0"/>
        <v>4.4940862949244123</v>
      </c>
      <c r="T12" s="22">
        <f t="shared" si="0"/>
        <v>4.3389348669596197</v>
      </c>
      <c r="U12" s="23">
        <f t="shared" si="0"/>
        <v>4.1924720855507713</v>
      </c>
      <c r="V12" s="21"/>
      <c r="W12" s="21"/>
      <c r="X12" s="21"/>
      <c r="Y12" s="21"/>
      <c r="Z12" s="21"/>
      <c r="AA12" s="21"/>
      <c r="AB12" s="21"/>
      <c r="AC12" s="21"/>
    </row>
    <row r="13" spans="1:63" x14ac:dyDescent="0.15">
      <c r="A13" s="18">
        <v>11</v>
      </c>
      <c r="B13" s="21">
        <f t="shared" si="1"/>
        <v>10.367628248219475</v>
      </c>
      <c r="C13" s="21">
        <f t="shared" si="1"/>
        <v>9.7868480453355176</v>
      </c>
      <c r="D13" s="21">
        <f t="shared" si="1"/>
        <v>9.2526241133745906</v>
      </c>
      <c r="E13" s="21">
        <f t="shared" si="1"/>
        <v>8.7604767109183026</v>
      </c>
      <c r="F13" s="20">
        <f t="shared" si="0"/>
        <v>8.3064142182712519</v>
      </c>
      <c r="G13" s="21">
        <f t="shared" si="0"/>
        <v>7.8868745768063242</v>
      </c>
      <c r="H13" s="21">
        <f t="shared" si="0"/>
        <v>7.4986743373201898</v>
      </c>
      <c r="I13" s="21">
        <f t="shared" si="0"/>
        <v>7.1389642582791168</v>
      </c>
      <c r="J13" s="21">
        <f t="shared" si="0"/>
        <v>6.8051905515220295</v>
      </c>
      <c r="K13" s="20">
        <f t="shared" si="0"/>
        <v>6.495061005186078</v>
      </c>
      <c r="L13" s="21">
        <f t="shared" si="0"/>
        <v>6.2065153253524414</v>
      </c>
      <c r="M13" s="21">
        <f t="shared" si="0"/>
        <v>5.937699132509703</v>
      </c>
      <c r="N13" s="21">
        <f t="shared" si="0"/>
        <v>5.6869411291618404</v>
      </c>
      <c r="O13" s="21">
        <f t="shared" si="0"/>
        <v>5.4527330230645461</v>
      </c>
      <c r="P13" s="20">
        <f t="shared" si="0"/>
        <v>5.2337118485688938</v>
      </c>
      <c r="Q13" s="21">
        <f t="shared" si="0"/>
        <v>5.0286443779805783</v>
      </c>
      <c r="R13" s="21">
        <f t="shared" si="0"/>
        <v>4.8364133570371823</v>
      </c>
      <c r="S13" s="21">
        <f t="shared" si="0"/>
        <v>4.656005334681705</v>
      </c>
      <c r="T13" s="21">
        <f t="shared" si="0"/>
        <v>4.4864998882013607</v>
      </c>
      <c r="U13" s="20">
        <f t="shared" si="0"/>
        <v>4.3270600712923084</v>
      </c>
      <c r="V13" s="21"/>
      <c r="W13" s="21"/>
      <c r="X13" s="21"/>
      <c r="Y13" s="21"/>
      <c r="Z13" s="21"/>
      <c r="AA13" s="21"/>
      <c r="AB13" s="21"/>
      <c r="AC13" s="21"/>
    </row>
    <row r="14" spans="1:63" x14ac:dyDescent="0.15">
      <c r="A14" s="18">
        <v>12</v>
      </c>
      <c r="B14" s="21">
        <f t="shared" si="1"/>
        <v>11.255077473484633</v>
      </c>
      <c r="C14" s="21">
        <f t="shared" si="1"/>
        <v>10.57534122091718</v>
      </c>
      <c r="D14" s="21">
        <f t="shared" si="1"/>
        <v>9.954003993567559</v>
      </c>
      <c r="E14" s="21">
        <f t="shared" si="1"/>
        <v>9.3850737604983721</v>
      </c>
      <c r="F14" s="20">
        <f t="shared" si="0"/>
        <v>8.8632516364488101</v>
      </c>
      <c r="G14" s="21">
        <f t="shared" si="0"/>
        <v>8.3838439403833256</v>
      </c>
      <c r="H14" s="21">
        <f t="shared" si="0"/>
        <v>7.9426862965609235</v>
      </c>
      <c r="I14" s="21">
        <f t="shared" si="0"/>
        <v>7.5360780169251091</v>
      </c>
      <c r="J14" s="21">
        <f t="shared" si="0"/>
        <v>7.1607252766257155</v>
      </c>
      <c r="K14" s="20">
        <f t="shared" si="0"/>
        <v>6.813691822896434</v>
      </c>
      <c r="L14" s="21">
        <f t="shared" si="0"/>
        <v>6.4923561489661639</v>
      </c>
      <c r="M14" s="21">
        <f t="shared" si="0"/>
        <v>6.1943742254550918</v>
      </c>
      <c r="N14" s="21">
        <f t="shared" si="0"/>
        <v>5.9176470169573809</v>
      </c>
      <c r="O14" s="21">
        <f t="shared" si="0"/>
        <v>5.6602921254952161</v>
      </c>
      <c r="P14" s="20">
        <f t="shared" si="0"/>
        <v>5.4206189987555593</v>
      </c>
      <c r="Q14" s="21">
        <f t="shared" si="0"/>
        <v>5.1971072223970509</v>
      </c>
      <c r="R14" s="21">
        <f t="shared" si="0"/>
        <v>4.9883874846471645</v>
      </c>
      <c r="S14" s="21">
        <f t="shared" si="0"/>
        <v>4.79322485989975</v>
      </c>
      <c r="T14" s="21">
        <f t="shared" si="0"/>
        <v>4.6105041077322362</v>
      </c>
      <c r="U14" s="20">
        <f t="shared" si="0"/>
        <v>4.439216726076924</v>
      </c>
      <c r="V14" s="21"/>
      <c r="W14" s="21"/>
      <c r="X14" s="21"/>
      <c r="Y14" s="21"/>
      <c r="Z14" s="21"/>
      <c r="AA14" s="21"/>
      <c r="AB14" s="21"/>
      <c r="AC14" s="21"/>
    </row>
    <row r="15" spans="1:63" x14ac:dyDescent="0.15">
      <c r="A15" s="18">
        <v>13</v>
      </c>
      <c r="B15" s="21">
        <f t="shared" si="1"/>
        <v>12.133740072757066</v>
      </c>
      <c r="C15" s="21">
        <f t="shared" si="1"/>
        <v>11.348373745997234</v>
      </c>
      <c r="D15" s="21">
        <f t="shared" si="1"/>
        <v>10.634955333560738</v>
      </c>
      <c r="E15" s="21">
        <f t="shared" si="1"/>
        <v>9.9856478466330483</v>
      </c>
      <c r="F15" s="20">
        <f t="shared" si="0"/>
        <v>9.3935729870941067</v>
      </c>
      <c r="G15" s="21">
        <f t="shared" si="0"/>
        <v>8.8526829626257797</v>
      </c>
      <c r="H15" s="21">
        <f t="shared" si="0"/>
        <v>8.3576507444494617</v>
      </c>
      <c r="I15" s="21">
        <f t="shared" si="0"/>
        <v>7.9037759415973232</v>
      </c>
      <c r="J15" s="21">
        <f t="shared" si="0"/>
        <v>7.4869039235098311</v>
      </c>
      <c r="K15" s="20">
        <f t="shared" si="0"/>
        <v>7.1033562026331216</v>
      </c>
      <c r="L15" s="21">
        <f t="shared" si="0"/>
        <v>6.7498704044740219</v>
      </c>
      <c r="M15" s="21">
        <f t="shared" si="0"/>
        <v>6.4235484155849036</v>
      </c>
      <c r="N15" s="21">
        <f t="shared" si="0"/>
        <v>6.1218115194313105</v>
      </c>
      <c r="O15" s="21">
        <f t="shared" si="0"/>
        <v>5.8423615135922944</v>
      </c>
      <c r="P15" s="20">
        <f t="shared" si="0"/>
        <v>5.5831469554396174</v>
      </c>
      <c r="Q15" s="21">
        <f t="shared" si="0"/>
        <v>5.3423338124112512</v>
      </c>
      <c r="R15" s="21">
        <f t="shared" si="0"/>
        <v>5.1182799014078322</v>
      </c>
      <c r="S15" s="21">
        <f t="shared" si="0"/>
        <v>4.909512593135382</v>
      </c>
      <c r="T15" s="21">
        <f t="shared" si="0"/>
        <v>4.71470933422877</v>
      </c>
      <c r="U15" s="20">
        <f t="shared" si="0"/>
        <v>4.5326806050641038</v>
      </c>
      <c r="V15" s="21"/>
      <c r="W15" s="21"/>
      <c r="X15" s="21"/>
      <c r="Y15" s="21"/>
      <c r="Z15" s="21"/>
      <c r="AA15" s="21"/>
      <c r="AB15" s="21"/>
      <c r="AC15" s="21"/>
    </row>
    <row r="16" spans="1:63" x14ac:dyDescent="0.15">
      <c r="A16" s="18">
        <v>14</v>
      </c>
      <c r="B16" s="21">
        <f t="shared" si="1"/>
        <v>13.00370304233374</v>
      </c>
      <c r="C16" s="21">
        <f t="shared" si="1"/>
        <v>12.106248770585527</v>
      </c>
      <c r="D16" s="21">
        <f t="shared" si="1"/>
        <v>11.296073139379358</v>
      </c>
      <c r="E16" s="21">
        <f t="shared" si="1"/>
        <v>10.563122929454854</v>
      </c>
      <c r="F16" s="20">
        <f t="shared" si="0"/>
        <v>9.8986409400896225</v>
      </c>
      <c r="G16" s="21">
        <f t="shared" si="0"/>
        <v>9.2949839270054522</v>
      </c>
      <c r="H16" s="21">
        <f t="shared" si="0"/>
        <v>8.7454679854667869</v>
      </c>
      <c r="I16" s="21">
        <f t="shared" si="0"/>
        <v>8.2442369829604853</v>
      </c>
      <c r="J16" s="21">
        <f t="shared" si="0"/>
        <v>7.7861503885411292</v>
      </c>
      <c r="K16" s="20">
        <f t="shared" si="0"/>
        <v>7.3666874569392027</v>
      </c>
      <c r="L16" s="21">
        <f t="shared" si="0"/>
        <v>6.9818652292558756</v>
      </c>
      <c r="M16" s="21">
        <f t="shared" si="0"/>
        <v>6.6281682282008072</v>
      </c>
      <c r="N16" s="21">
        <f t="shared" si="0"/>
        <v>6.3024880702931947</v>
      </c>
      <c r="O16" s="21">
        <f t="shared" si="0"/>
        <v>6.0020715031511358</v>
      </c>
      <c r="P16" s="20">
        <f t="shared" si="0"/>
        <v>5.7244756134257537</v>
      </c>
      <c r="Q16" s="21">
        <f t="shared" si="0"/>
        <v>5.4675291486303879</v>
      </c>
      <c r="R16" s="21">
        <f t="shared" si="0"/>
        <v>5.2292990610323358</v>
      </c>
      <c r="S16" s="21">
        <f t="shared" si="0"/>
        <v>5.0080615196062555</v>
      </c>
      <c r="T16" s="21">
        <f t="shared" si="0"/>
        <v>4.802276751452748</v>
      </c>
      <c r="U16" s="20">
        <f t="shared" si="0"/>
        <v>4.6105671708867533</v>
      </c>
      <c r="V16" s="21"/>
      <c r="W16" s="21"/>
      <c r="X16" s="21"/>
      <c r="Y16" s="21"/>
      <c r="Z16" s="21"/>
      <c r="AA16" s="21"/>
      <c r="AB16" s="21"/>
      <c r="AC16" s="21"/>
    </row>
    <row r="17" spans="1:29" x14ac:dyDescent="0.15">
      <c r="A17" s="13">
        <v>15</v>
      </c>
      <c r="B17" s="22">
        <f t="shared" si="1"/>
        <v>13.865052517162095</v>
      </c>
      <c r="C17" s="22">
        <f t="shared" si="1"/>
        <v>12.849263500574036</v>
      </c>
      <c r="D17" s="22">
        <f t="shared" si="1"/>
        <v>11.937935086776077</v>
      </c>
      <c r="E17" s="22">
        <f t="shared" si="1"/>
        <v>11.118387432168129</v>
      </c>
      <c r="F17" s="23">
        <f t="shared" si="0"/>
        <v>10.379658038180596</v>
      </c>
      <c r="G17" s="22">
        <f t="shared" si="0"/>
        <v>9.7122489877409954</v>
      </c>
      <c r="H17" s="22">
        <f t="shared" si="0"/>
        <v>9.1079140051091478</v>
      </c>
      <c r="I17" s="22">
        <f t="shared" si="0"/>
        <v>8.5594786879263758</v>
      </c>
      <c r="J17" s="22">
        <f t="shared" si="0"/>
        <v>8.0606884298542472</v>
      </c>
      <c r="K17" s="23">
        <f t="shared" si="0"/>
        <v>7.6060795063083662</v>
      </c>
      <c r="L17" s="22">
        <f t="shared" si="0"/>
        <v>7.190869575906194</v>
      </c>
      <c r="M17" s="22">
        <f t="shared" si="0"/>
        <v>6.8108644894650059</v>
      </c>
      <c r="N17" s="22">
        <f t="shared" si="0"/>
        <v>6.4623788232683141</v>
      </c>
      <c r="O17" s="22">
        <f t="shared" si="0"/>
        <v>6.1421679852202953</v>
      </c>
      <c r="P17" s="23">
        <f t="shared" si="0"/>
        <v>5.8473700986310906</v>
      </c>
      <c r="Q17" s="22">
        <f t="shared" si="0"/>
        <v>5.5754561626124035</v>
      </c>
      <c r="R17" s="22">
        <f t="shared" si="0"/>
        <v>5.3241872316515684</v>
      </c>
      <c r="S17" s="22">
        <f t="shared" si="0"/>
        <v>5.0915775589883525</v>
      </c>
      <c r="T17" s="22">
        <f t="shared" si="0"/>
        <v>4.8758628163468467</v>
      </c>
      <c r="U17" s="23">
        <f t="shared" si="0"/>
        <v>4.6754726424056274</v>
      </c>
      <c r="V17" s="21"/>
      <c r="W17" s="21"/>
      <c r="X17" s="21"/>
      <c r="Y17" s="21"/>
      <c r="Z17" s="21"/>
      <c r="AA17" s="21"/>
      <c r="AB17" s="21"/>
      <c r="AC17" s="21"/>
    </row>
    <row r="18" spans="1:29" x14ac:dyDescent="0.15">
      <c r="A18" s="18">
        <v>16</v>
      </c>
      <c r="B18" s="21">
        <f t="shared" si="1"/>
        <v>14.717873779368437</v>
      </c>
      <c r="C18" s="21">
        <f t="shared" si="1"/>
        <v>13.577709314288276</v>
      </c>
      <c r="D18" s="21">
        <f t="shared" si="1"/>
        <v>12.561102025996188</v>
      </c>
      <c r="E18" s="21">
        <f t="shared" si="1"/>
        <v>11.652295607853974</v>
      </c>
      <c r="F18" s="20">
        <f t="shared" si="0"/>
        <v>10.837769560171996</v>
      </c>
      <c r="G18" s="21">
        <f t="shared" si="0"/>
        <v>10.105895271453766</v>
      </c>
      <c r="H18" s="21">
        <f t="shared" si="0"/>
        <v>9.4466486029057446</v>
      </c>
      <c r="I18" s="21">
        <f t="shared" si="0"/>
        <v>8.8513691554873848</v>
      </c>
      <c r="J18" s="21">
        <f t="shared" si="0"/>
        <v>8.3125581925268328</v>
      </c>
      <c r="K18" s="20">
        <f t="shared" si="0"/>
        <v>7.8237086420985147</v>
      </c>
      <c r="L18" s="21">
        <f t="shared" si="0"/>
        <v>7.3791617800956706</v>
      </c>
      <c r="M18" s="21">
        <f t="shared" si="0"/>
        <v>6.9739861513080417</v>
      </c>
      <c r="N18" s="21">
        <f t="shared" si="0"/>
        <v>6.6038750648392162</v>
      </c>
      <c r="O18" s="21">
        <f t="shared" si="0"/>
        <v>6.2650596361581528</v>
      </c>
      <c r="P18" s="20">
        <f t="shared" si="0"/>
        <v>5.9542348683748605</v>
      </c>
      <c r="Q18" s="21">
        <f t="shared" si="0"/>
        <v>5.6684966919072446</v>
      </c>
      <c r="R18" s="21">
        <f t="shared" si="0"/>
        <v>5.405288232180828</v>
      </c>
      <c r="S18" s="21">
        <f t="shared" si="0"/>
        <v>5.162353863549451</v>
      </c>
      <c r="T18" s="21">
        <f t="shared" si="0"/>
        <v>4.9376998456696191</v>
      </c>
      <c r="U18" s="20">
        <f t="shared" ref="F18:U27" si="2">PV(U$2,$A18,-1,0,0)</f>
        <v>4.729560535338023</v>
      </c>
      <c r="V18" s="21"/>
      <c r="W18" s="21"/>
      <c r="X18" s="21"/>
      <c r="Y18" s="21"/>
      <c r="Z18" s="21"/>
      <c r="AA18" s="21"/>
      <c r="AB18" s="21"/>
      <c r="AC18" s="21"/>
    </row>
    <row r="19" spans="1:29" x14ac:dyDescent="0.15">
      <c r="A19" s="18">
        <v>17</v>
      </c>
      <c r="B19" s="21">
        <f t="shared" si="1"/>
        <v>15.562251266701427</v>
      </c>
      <c r="C19" s="21">
        <f t="shared" si="1"/>
        <v>14.291871876753214</v>
      </c>
      <c r="D19" s="21">
        <f t="shared" si="1"/>
        <v>13.16611847184096</v>
      </c>
      <c r="E19" s="21">
        <f t="shared" si="1"/>
        <v>12.165668853705743</v>
      </c>
      <c r="F19" s="20">
        <f t="shared" si="2"/>
        <v>11.274066247782853</v>
      </c>
      <c r="G19" s="21">
        <f t="shared" si="2"/>
        <v>10.477259690050724</v>
      </c>
      <c r="H19" s="21">
        <f t="shared" si="2"/>
        <v>9.7632229933698547</v>
      </c>
      <c r="I19" s="21">
        <f t="shared" si="2"/>
        <v>9.1216381069327639</v>
      </c>
      <c r="J19" s="21">
        <f t="shared" si="2"/>
        <v>8.5436313692906722</v>
      </c>
      <c r="K19" s="20">
        <f t="shared" si="2"/>
        <v>8.0215533109986499</v>
      </c>
      <c r="L19" s="21">
        <f t="shared" si="2"/>
        <v>7.5487943964825854</v>
      </c>
      <c r="M19" s="21">
        <f t="shared" si="2"/>
        <v>7.119630492239323</v>
      </c>
      <c r="N19" s="21">
        <f t="shared" si="2"/>
        <v>6.7290929777338198</v>
      </c>
      <c r="O19" s="21">
        <f t="shared" si="2"/>
        <v>6.3728593299632923</v>
      </c>
      <c r="P19" s="20">
        <f t="shared" si="2"/>
        <v>6.0471607551085755</v>
      </c>
      <c r="Q19" s="21">
        <f t="shared" si="2"/>
        <v>5.7487040447476243</v>
      </c>
      <c r="R19" s="21">
        <f t="shared" si="2"/>
        <v>5.4746053266502797</v>
      </c>
      <c r="S19" s="21">
        <f t="shared" si="2"/>
        <v>5.2223337826690264</v>
      </c>
      <c r="T19" s="21">
        <f t="shared" si="2"/>
        <v>4.9896637358568228</v>
      </c>
      <c r="U19" s="20">
        <f t="shared" si="2"/>
        <v>4.7746337794483518</v>
      </c>
      <c r="V19" s="21"/>
      <c r="W19" s="21"/>
      <c r="X19" s="21"/>
      <c r="Y19" s="21"/>
      <c r="Z19" s="21"/>
      <c r="AA19" s="21"/>
      <c r="AB19" s="21"/>
      <c r="AC19" s="21"/>
    </row>
    <row r="20" spans="1:29" x14ac:dyDescent="0.15">
      <c r="A20" s="18">
        <v>18</v>
      </c>
      <c r="B20" s="21">
        <f t="shared" ref="B20:E27" si="3">PV(B$2,$A20,-1,0,0)</f>
        <v>16.398268580892505</v>
      </c>
      <c r="C20" s="21">
        <f t="shared" si="3"/>
        <v>14.992031251718833</v>
      </c>
      <c r="D20" s="21">
        <f t="shared" si="3"/>
        <v>13.753513079457242</v>
      </c>
      <c r="E20" s="21">
        <f t="shared" si="3"/>
        <v>12.659296974717064</v>
      </c>
      <c r="F20" s="20">
        <f t="shared" si="2"/>
        <v>11.689586902650337</v>
      </c>
      <c r="G20" s="21">
        <f t="shared" si="2"/>
        <v>10.82760348117993</v>
      </c>
      <c r="H20" s="21">
        <f t="shared" si="2"/>
        <v>10.059086909691453</v>
      </c>
      <c r="I20" s="21">
        <f t="shared" si="2"/>
        <v>9.3718871360488549</v>
      </c>
      <c r="J20" s="21">
        <f t="shared" si="2"/>
        <v>8.7556251094409845</v>
      </c>
      <c r="K20" s="20">
        <f t="shared" si="2"/>
        <v>8.2014121009078629</v>
      </c>
      <c r="L20" s="21">
        <f t="shared" si="2"/>
        <v>7.7016165734077351</v>
      </c>
      <c r="M20" s="21">
        <f t="shared" si="2"/>
        <v>7.2496700823565385</v>
      </c>
      <c r="N20" s="21">
        <f t="shared" si="2"/>
        <v>6.8399052900299289</v>
      </c>
      <c r="O20" s="21">
        <f t="shared" si="2"/>
        <v>6.4674204648800817</v>
      </c>
      <c r="P20" s="20">
        <f t="shared" si="2"/>
        <v>6.1279658740074563</v>
      </c>
      <c r="Q20" s="21">
        <f t="shared" si="2"/>
        <v>5.8178483144376072</v>
      </c>
      <c r="R20" s="21">
        <f t="shared" si="2"/>
        <v>5.5338507065387006</v>
      </c>
      <c r="S20" s="21">
        <f t="shared" si="2"/>
        <v>5.2731642226008697</v>
      </c>
      <c r="T20" s="21">
        <f t="shared" si="2"/>
        <v>5.0333308704679185</v>
      </c>
      <c r="U20" s="20">
        <f t="shared" si="2"/>
        <v>4.8121948162069597</v>
      </c>
      <c r="V20" s="21"/>
      <c r="W20" s="21"/>
      <c r="X20" s="21"/>
      <c r="Y20" s="21"/>
      <c r="Z20" s="21"/>
      <c r="AA20" s="21"/>
      <c r="AB20" s="21"/>
      <c r="AC20" s="21"/>
    </row>
    <row r="21" spans="1:29" x14ac:dyDescent="0.15">
      <c r="A21" s="18">
        <v>19</v>
      </c>
      <c r="B21" s="21">
        <f t="shared" si="3"/>
        <v>17.226008495933154</v>
      </c>
      <c r="C21" s="21">
        <f t="shared" si="3"/>
        <v>15.678462011489053</v>
      </c>
      <c r="D21" s="21">
        <f t="shared" si="3"/>
        <v>14.323799106269167</v>
      </c>
      <c r="E21" s="21">
        <f t="shared" si="3"/>
        <v>13.133939398766406</v>
      </c>
      <c r="F21" s="20">
        <f t="shared" si="2"/>
        <v>12.085320859666988</v>
      </c>
      <c r="G21" s="21">
        <f t="shared" si="2"/>
        <v>11.158116491679177</v>
      </c>
      <c r="H21" s="21">
        <f t="shared" si="2"/>
        <v>10.335595242702292</v>
      </c>
      <c r="I21" s="21">
        <f t="shared" si="2"/>
        <v>9.6035992000452381</v>
      </c>
      <c r="J21" s="21">
        <f t="shared" si="2"/>
        <v>8.9501147793036555</v>
      </c>
      <c r="K21" s="20">
        <f t="shared" si="2"/>
        <v>8.3649200917344206</v>
      </c>
      <c r="L21" s="21">
        <f t="shared" si="2"/>
        <v>7.8392942102772389</v>
      </c>
      <c r="M21" s="21">
        <f t="shared" si="2"/>
        <v>7.3657768592469095</v>
      </c>
      <c r="N21" s="21">
        <f t="shared" si="2"/>
        <v>6.9379692832123263</v>
      </c>
      <c r="O21" s="21">
        <f t="shared" si="2"/>
        <v>6.5503688288421769</v>
      </c>
      <c r="P21" s="20">
        <f t="shared" si="2"/>
        <v>6.1982311947890922</v>
      </c>
      <c r="Q21" s="21">
        <f t="shared" si="2"/>
        <v>5.877455443480696</v>
      </c>
      <c r="R21" s="21">
        <f t="shared" si="2"/>
        <v>5.5844877833664111</v>
      </c>
      <c r="S21" s="21">
        <f t="shared" si="2"/>
        <v>5.3162408666109071</v>
      </c>
      <c r="T21" s="21">
        <f t="shared" si="2"/>
        <v>5.0700259415696793</v>
      </c>
      <c r="U21" s="20">
        <f t="shared" si="2"/>
        <v>4.8434956801724667</v>
      </c>
      <c r="V21" s="21"/>
      <c r="W21" s="21"/>
      <c r="X21" s="21"/>
      <c r="Y21" s="21"/>
      <c r="Z21" s="21"/>
      <c r="AA21" s="21"/>
      <c r="AB21" s="21"/>
      <c r="AC21" s="21"/>
    </row>
    <row r="22" spans="1:29" x14ac:dyDescent="0.15">
      <c r="A22" s="13">
        <v>20</v>
      </c>
      <c r="B22" s="22">
        <f t="shared" si="3"/>
        <v>18.045552966270456</v>
      </c>
      <c r="C22" s="22">
        <f t="shared" si="3"/>
        <v>16.351433344597112</v>
      </c>
      <c r="D22" s="22">
        <f t="shared" si="3"/>
        <v>14.877474860455502</v>
      </c>
      <c r="E22" s="22">
        <f t="shared" si="3"/>
        <v>13.590326344967698</v>
      </c>
      <c r="F22" s="23">
        <f t="shared" si="2"/>
        <v>12.462210342539986</v>
      </c>
      <c r="G22" s="22">
        <f t="shared" si="2"/>
        <v>11.469921218565263</v>
      </c>
      <c r="H22" s="22">
        <f t="shared" si="2"/>
        <v>10.594014245516162</v>
      </c>
      <c r="I22" s="22">
        <f t="shared" si="2"/>
        <v>9.8181474074492936</v>
      </c>
      <c r="J22" s="22">
        <f t="shared" si="2"/>
        <v>9.1285456690859217</v>
      </c>
      <c r="K22" s="23">
        <f t="shared" si="2"/>
        <v>8.5135637197585652</v>
      </c>
      <c r="L22" s="22">
        <f t="shared" si="2"/>
        <v>7.9633281173668822</v>
      </c>
      <c r="M22" s="22">
        <f t="shared" si="2"/>
        <v>7.4694436243275968</v>
      </c>
      <c r="N22" s="22">
        <f t="shared" si="2"/>
        <v>7.0247515780640049</v>
      </c>
      <c r="O22" s="22">
        <f t="shared" si="2"/>
        <v>6.6231305516159438</v>
      </c>
      <c r="P22" s="23">
        <f t="shared" si="2"/>
        <v>6.2593314737296453</v>
      </c>
      <c r="Q22" s="22">
        <f t="shared" si="2"/>
        <v>5.9288408995523234</v>
      </c>
      <c r="R22" s="22">
        <f t="shared" si="2"/>
        <v>5.6277673362106073</v>
      </c>
      <c r="S22" s="22">
        <f t="shared" si="2"/>
        <v>5.3527464971278862</v>
      </c>
      <c r="T22" s="22">
        <f t="shared" si="2"/>
        <v>5.1008621357728394</v>
      </c>
      <c r="U22" s="23">
        <f t="shared" si="2"/>
        <v>4.869579733477055</v>
      </c>
      <c r="V22" s="21"/>
      <c r="W22" s="21"/>
      <c r="X22" s="21"/>
      <c r="Y22" s="21"/>
      <c r="Z22" s="21"/>
      <c r="AA22" s="21"/>
      <c r="AB22" s="21"/>
      <c r="AC22" s="21"/>
    </row>
    <row r="23" spans="1:29" x14ac:dyDescent="0.15">
      <c r="A23" s="18">
        <v>25</v>
      </c>
      <c r="B23" s="21">
        <f t="shared" si="3"/>
        <v>22.023155700621672</v>
      </c>
      <c r="C23" s="21">
        <f t="shared" si="3"/>
        <v>19.523456473586034</v>
      </c>
      <c r="D23" s="21">
        <f t="shared" si="3"/>
        <v>17.413147691278009</v>
      </c>
      <c r="E23" s="21">
        <f t="shared" si="3"/>
        <v>15.622079943650906</v>
      </c>
      <c r="F23" s="20">
        <f t="shared" si="2"/>
        <v>14.093944566044758</v>
      </c>
      <c r="G23" s="21">
        <f t="shared" si="2"/>
        <v>12.783356158268413</v>
      </c>
      <c r="H23" s="21">
        <f t="shared" si="2"/>
        <v>11.653583178253719</v>
      </c>
      <c r="I23" s="21">
        <f t="shared" si="2"/>
        <v>10.674776188588583</v>
      </c>
      <c r="J23" s="21">
        <f t="shared" si="2"/>
        <v>9.8225796049484888</v>
      </c>
      <c r="K23" s="20">
        <f t="shared" si="2"/>
        <v>9.0770400182293578</v>
      </c>
      <c r="L23" s="21">
        <f t="shared" si="2"/>
        <v>8.421744664666905</v>
      </c>
      <c r="M23" s="21">
        <f t="shared" si="2"/>
        <v>7.8431391120645539</v>
      </c>
      <c r="N23" s="21">
        <f t="shared" si="2"/>
        <v>7.3299849784647479</v>
      </c>
      <c r="O23" s="21">
        <f t="shared" si="2"/>
        <v>6.8729274373319207</v>
      </c>
      <c r="P23" s="20">
        <f t="shared" si="2"/>
        <v>6.4641490852701393</v>
      </c>
      <c r="Q23" s="21">
        <f t="shared" si="2"/>
        <v>6.097091972258144</v>
      </c>
      <c r="R23" s="21">
        <f t="shared" si="2"/>
        <v>5.7662336075273251</v>
      </c>
      <c r="S23" s="21">
        <f t="shared" si="2"/>
        <v>5.4669058469817999</v>
      </c>
      <c r="T23" s="21">
        <f t="shared" si="2"/>
        <v>5.1951479590382066</v>
      </c>
      <c r="U23" s="20">
        <f t="shared" si="2"/>
        <v>4.9475870199480187</v>
      </c>
      <c r="V23" s="21"/>
      <c r="W23" s="21"/>
      <c r="X23" s="21"/>
      <c r="Y23" s="21"/>
      <c r="Z23" s="21"/>
      <c r="AA23" s="21"/>
      <c r="AB23" s="21"/>
      <c r="AC23" s="21"/>
    </row>
    <row r="24" spans="1:29" x14ac:dyDescent="0.15">
      <c r="A24" s="18">
        <v>30</v>
      </c>
      <c r="B24" s="21">
        <f t="shared" si="3"/>
        <v>25.807708221287605</v>
      </c>
      <c r="C24" s="21">
        <f t="shared" si="3"/>
        <v>22.396455551004397</v>
      </c>
      <c r="D24" s="21">
        <f t="shared" si="3"/>
        <v>19.600441349469769</v>
      </c>
      <c r="E24" s="21">
        <f t="shared" si="3"/>
        <v>17.292033300664492</v>
      </c>
      <c r="F24" s="20">
        <f t="shared" si="2"/>
        <v>15.372451026882837</v>
      </c>
      <c r="G24" s="21">
        <f t="shared" si="2"/>
        <v>13.76483115148943</v>
      </c>
      <c r="H24" s="21">
        <f t="shared" si="2"/>
        <v>12.409041183505858</v>
      </c>
      <c r="I24" s="21">
        <f t="shared" si="2"/>
        <v>11.257783343127485</v>
      </c>
      <c r="J24" s="21">
        <f t="shared" si="2"/>
        <v>10.273654043021743</v>
      </c>
      <c r="K24" s="20">
        <f t="shared" si="2"/>
        <v>9.42691446698832</v>
      </c>
      <c r="L24" s="21">
        <f t="shared" si="2"/>
        <v>8.693792573466121</v>
      </c>
      <c r="M24" s="21">
        <f t="shared" si="2"/>
        <v>8.0551839676673627</v>
      </c>
      <c r="N24" s="21">
        <f t="shared" si="2"/>
        <v>7.4956534393311491</v>
      </c>
      <c r="O24" s="21">
        <f t="shared" si="2"/>
        <v>7.0026641122274702</v>
      </c>
      <c r="P24" s="20">
        <f t="shared" si="2"/>
        <v>6.5659796367074357</v>
      </c>
      <c r="Q24" s="21">
        <f t="shared" si="2"/>
        <v>6.1771984978307861</v>
      </c>
      <c r="R24" s="21">
        <f t="shared" si="2"/>
        <v>5.8293896180972657</v>
      </c>
      <c r="S24" s="21">
        <f t="shared" si="2"/>
        <v>5.5168059509218228</v>
      </c>
      <c r="T24" s="21">
        <f t="shared" si="2"/>
        <v>5.2346583739652708</v>
      </c>
      <c r="U24" s="20">
        <f t="shared" si="2"/>
        <v>4.9789363988345627</v>
      </c>
      <c r="V24" s="21"/>
      <c r="W24" s="21"/>
      <c r="X24" s="21"/>
      <c r="Y24" s="21"/>
      <c r="Z24" s="21"/>
      <c r="AA24" s="21"/>
      <c r="AB24" s="21"/>
      <c r="AC24" s="21"/>
    </row>
    <row r="25" spans="1:29" x14ac:dyDescent="0.15">
      <c r="A25" s="18">
        <v>35</v>
      </c>
      <c r="B25" s="21">
        <f t="shared" si="3"/>
        <v>29.408580087646861</v>
      </c>
      <c r="C25" s="21">
        <f t="shared" si="3"/>
        <v>24.998619332035133</v>
      </c>
      <c r="D25" s="21">
        <f t="shared" si="3"/>
        <v>21.487220073053756</v>
      </c>
      <c r="E25" s="21">
        <f t="shared" si="3"/>
        <v>18.664613231817736</v>
      </c>
      <c r="F25" s="20">
        <f t="shared" si="2"/>
        <v>16.374194292948456</v>
      </c>
      <c r="G25" s="21">
        <f t="shared" si="2"/>
        <v>14.498246361637491</v>
      </c>
      <c r="H25" s="21">
        <f t="shared" si="2"/>
        <v>12.947672300430934</v>
      </c>
      <c r="I25" s="21">
        <f t="shared" si="2"/>
        <v>11.654568216257124</v>
      </c>
      <c r="J25" s="21">
        <f t="shared" si="2"/>
        <v>10.56682147788244</v>
      </c>
      <c r="K25" s="20">
        <f t="shared" si="2"/>
        <v>9.6441589726163262</v>
      </c>
      <c r="L25" s="21">
        <f t="shared" si="2"/>
        <v>8.8552397662385722</v>
      </c>
      <c r="M25" s="21">
        <f t="shared" si="2"/>
        <v>8.1755039133533689</v>
      </c>
      <c r="N25" s="21">
        <f t="shared" si="2"/>
        <v>7.5855716425481239</v>
      </c>
      <c r="O25" s="21">
        <f t="shared" si="2"/>
        <v>7.0700452757864545</v>
      </c>
      <c r="P25" s="20">
        <f t="shared" si="2"/>
        <v>6.616607417824655</v>
      </c>
      <c r="Q25" s="21">
        <f t="shared" si="2"/>
        <v>6.2153382572755316</v>
      </c>
      <c r="R25" s="21">
        <f t="shared" si="2"/>
        <v>5.8581957788552685</v>
      </c>
      <c r="S25" s="21">
        <f t="shared" si="2"/>
        <v>5.5386177462448645</v>
      </c>
      <c r="T25" s="21">
        <f t="shared" si="2"/>
        <v>5.2512151884856797</v>
      </c>
      <c r="U25" s="20">
        <f t="shared" si="2"/>
        <v>4.9915350111057109</v>
      </c>
      <c r="V25" s="21"/>
      <c r="W25" s="21"/>
      <c r="X25" s="21"/>
      <c r="Y25" s="21"/>
      <c r="Z25" s="21"/>
      <c r="AA25" s="21"/>
      <c r="AB25" s="21"/>
      <c r="AC25" s="21"/>
    </row>
    <row r="26" spans="1:29" x14ac:dyDescent="0.15">
      <c r="A26" s="18">
        <v>40</v>
      </c>
      <c r="B26" s="21">
        <f t="shared" si="3"/>
        <v>32.834686113956195</v>
      </c>
      <c r="C26" s="21">
        <f t="shared" si="3"/>
        <v>27.35547924073818</v>
      </c>
      <c r="D26" s="21">
        <f t="shared" si="3"/>
        <v>23.114771974206437</v>
      </c>
      <c r="E26" s="21">
        <f t="shared" si="3"/>
        <v>19.792773883426474</v>
      </c>
      <c r="F26" s="20">
        <f t="shared" si="2"/>
        <v>17.159086353994443</v>
      </c>
      <c r="G26" s="21">
        <f t="shared" si="2"/>
        <v>15.046296871524907</v>
      </c>
      <c r="H26" s="21">
        <f t="shared" si="2"/>
        <v>13.331708842638367</v>
      </c>
      <c r="I26" s="21">
        <f t="shared" si="2"/>
        <v>11.924613333746326</v>
      </c>
      <c r="J26" s="21">
        <f t="shared" si="2"/>
        <v>10.757360195238983</v>
      </c>
      <c r="K26" s="20">
        <f t="shared" si="2"/>
        <v>9.7790507184781994</v>
      </c>
      <c r="L26" s="21">
        <f t="shared" si="2"/>
        <v>8.9510508172007075</v>
      </c>
      <c r="M26" s="21">
        <f t="shared" si="2"/>
        <v>8.2437766818142126</v>
      </c>
      <c r="N26" s="21">
        <f t="shared" si="2"/>
        <v>7.6343756407713554</v>
      </c>
      <c r="O26" s="21">
        <f t="shared" si="2"/>
        <v>7.1050409407070942</v>
      </c>
      <c r="P26" s="20">
        <f t="shared" si="2"/>
        <v>6.641778372755911</v>
      </c>
      <c r="Q26" s="21">
        <f t="shared" si="2"/>
        <v>6.2334970931519429</v>
      </c>
      <c r="R26" s="21">
        <f t="shared" si="2"/>
        <v>5.871334590032979</v>
      </c>
      <c r="S26" s="21">
        <f t="shared" si="2"/>
        <v>5.5481518830030989</v>
      </c>
      <c r="T26" s="21">
        <f t="shared" si="2"/>
        <v>5.2581533111950787</v>
      </c>
      <c r="U26" s="20">
        <f t="shared" si="2"/>
        <v>4.9965981108160165</v>
      </c>
      <c r="V26" s="21"/>
      <c r="W26" s="21"/>
      <c r="X26" s="21"/>
      <c r="Y26" s="21"/>
      <c r="Z26" s="21"/>
      <c r="AA26" s="21"/>
      <c r="AB26" s="21"/>
      <c r="AC26" s="21"/>
    </row>
    <row r="27" spans="1:29" x14ac:dyDescent="0.15">
      <c r="A27" s="13">
        <v>50</v>
      </c>
      <c r="B27" s="22">
        <f t="shared" si="3"/>
        <v>39.196117531105081</v>
      </c>
      <c r="C27" s="22">
        <f t="shared" si="3"/>
        <v>31.423605893651903</v>
      </c>
      <c r="D27" s="22">
        <f t="shared" si="3"/>
        <v>25.7297640070082</v>
      </c>
      <c r="E27" s="22">
        <f t="shared" si="3"/>
        <v>21.482184616669016</v>
      </c>
      <c r="F27" s="23">
        <f t="shared" si="2"/>
        <v>18.255925460552387</v>
      </c>
      <c r="G27" s="22">
        <f t="shared" si="2"/>
        <v>15.761860636388489</v>
      </c>
      <c r="H27" s="22">
        <f t="shared" si="2"/>
        <v>13.800746294033974</v>
      </c>
      <c r="I27" s="22">
        <f t="shared" si="2"/>
        <v>12.233484643060541</v>
      </c>
      <c r="J27" s="22">
        <f t="shared" si="2"/>
        <v>10.961682901297477</v>
      </c>
      <c r="K27" s="23">
        <f t="shared" si="2"/>
        <v>9.9148144872049944</v>
      </c>
      <c r="L27" s="22">
        <f t="shared" si="2"/>
        <v>9.0416531776808071</v>
      </c>
      <c r="M27" s="22">
        <f t="shared" si="2"/>
        <v>8.304498488385498</v>
      </c>
      <c r="N27" s="22">
        <f t="shared" si="2"/>
        <v>7.6752415849420457</v>
      </c>
      <c r="O27" s="22">
        <f t="shared" si="2"/>
        <v>7.1326564564276511</v>
      </c>
      <c r="P27" s="23">
        <f t="shared" si="2"/>
        <v>6.6605146610504615</v>
      </c>
      <c r="Q27" s="22">
        <f t="shared" si="2"/>
        <v>6.2462590616083347</v>
      </c>
      <c r="R27" s="22">
        <f t="shared" si="2"/>
        <v>5.8800607122364594</v>
      </c>
      <c r="S27" s="22">
        <f t="shared" si="2"/>
        <v>5.5541409768061181</v>
      </c>
      <c r="T27" s="22">
        <f t="shared" si="2"/>
        <v>5.2622790779796329</v>
      </c>
      <c r="U27" s="23">
        <f t="shared" si="2"/>
        <v>4.9994505759044134</v>
      </c>
      <c r="V27" s="21"/>
      <c r="W27" s="21"/>
      <c r="X27" s="21"/>
      <c r="Y27" s="21"/>
      <c r="Z27" s="21"/>
      <c r="AA27" s="21"/>
      <c r="AB27" s="21"/>
      <c r="AC27" s="21"/>
    </row>
    <row r="28" spans="1:29" x14ac:dyDescent="0.1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x14ac:dyDescent="0.1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x14ac:dyDescent="0.1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x14ac:dyDescent="0.15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x14ac:dyDescent="0.1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2:29" x14ac:dyDescent="0.1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2:29" x14ac:dyDescent="0.15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</sheetData>
  <mergeCells count="1">
    <mergeCell ref="A1:U1"/>
  </mergeCells>
  <phoneticPr fontId="0" type="noConversion"/>
  <pageMargins left="0.5" right="0.5" top="0.5" bottom="0.5" header="0.5" footer="0.5"/>
  <pageSetup orientation="landscape" horizontalDpi="4294967292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2060"/>
  </sheetPr>
  <dimension ref="A1:BK28"/>
  <sheetViews>
    <sheetView zoomScale="261" zoomScaleNormal="5" zoomScalePageLayoutView="5" workbookViewId="0">
      <selection activeCell="I14" sqref="I14"/>
    </sheetView>
  </sheetViews>
  <sheetFormatPr baseColWidth="10" defaultColWidth="9.1640625" defaultRowHeight="12" x14ac:dyDescent="0.15"/>
  <cols>
    <col min="1" max="1" width="6.1640625" style="17" bestFit="1" customWidth="1"/>
    <col min="2" max="5" width="9.5" style="10" bestFit="1" customWidth="1"/>
    <col min="6" max="10" width="10.33203125" style="10" bestFit="1" customWidth="1"/>
    <col min="11" max="15" width="11.1640625" style="10" bestFit="1" customWidth="1"/>
    <col min="16" max="21" width="12.5" style="10" bestFit="1" customWidth="1"/>
    <col min="22" max="16384" width="9.1640625" style="10"/>
  </cols>
  <sheetData>
    <row r="1" spans="1:63" s="11" customFormat="1" ht="26" customHeight="1" x14ac:dyDescent="0.2">
      <c r="A1" s="3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4"/>
    </row>
    <row r="2" spans="1:63" s="17" customFormat="1" x14ac:dyDescent="0.15">
      <c r="A2" s="13" t="s">
        <v>0</v>
      </c>
      <c r="B2" s="14">
        <v>0.01</v>
      </c>
      <c r="C2" s="14">
        <v>0.02</v>
      </c>
      <c r="D2" s="14">
        <v>0.03</v>
      </c>
      <c r="E2" s="14">
        <v>0.04</v>
      </c>
      <c r="F2" s="15">
        <v>0.05</v>
      </c>
      <c r="G2" s="14">
        <v>0.06</v>
      </c>
      <c r="H2" s="14">
        <v>7.0000000000000007E-2</v>
      </c>
      <c r="I2" s="14">
        <v>0.08</v>
      </c>
      <c r="J2" s="14">
        <v>0.09</v>
      </c>
      <c r="K2" s="15">
        <v>0.1</v>
      </c>
      <c r="L2" s="14">
        <v>0.11</v>
      </c>
      <c r="M2" s="14">
        <v>0.12</v>
      </c>
      <c r="N2" s="14">
        <v>0.13</v>
      </c>
      <c r="O2" s="14">
        <v>0.14000000000000001</v>
      </c>
      <c r="P2" s="15">
        <v>0.15</v>
      </c>
      <c r="Q2" s="14">
        <v>0.16</v>
      </c>
      <c r="R2" s="14">
        <v>0.17</v>
      </c>
      <c r="S2" s="14">
        <v>0.18</v>
      </c>
      <c r="T2" s="14">
        <v>0.19</v>
      </c>
      <c r="U2" s="15">
        <v>0.2</v>
      </c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</row>
    <row r="3" spans="1:63" x14ac:dyDescent="0.15">
      <c r="A3" s="18">
        <v>1</v>
      </c>
      <c r="B3" s="21">
        <f t="shared" ref="B3:B27" si="0">1*(1+B$2)^$A3</f>
        <v>1.01</v>
      </c>
      <c r="C3" s="21">
        <f t="shared" ref="C3:U16" si="1">1*(1+C$2)^$A3</f>
        <v>1.02</v>
      </c>
      <c r="D3" s="21">
        <f t="shared" si="1"/>
        <v>1.03</v>
      </c>
      <c r="E3" s="21">
        <f t="shared" si="1"/>
        <v>1.04</v>
      </c>
      <c r="F3" s="20">
        <f t="shared" si="1"/>
        <v>1.05</v>
      </c>
      <c r="G3" s="21">
        <f t="shared" si="1"/>
        <v>1.06</v>
      </c>
      <c r="H3" s="21">
        <f t="shared" si="1"/>
        <v>1.07</v>
      </c>
      <c r="I3" s="21">
        <f t="shared" si="1"/>
        <v>1.08</v>
      </c>
      <c r="J3" s="21">
        <f t="shared" si="1"/>
        <v>1.0900000000000001</v>
      </c>
      <c r="K3" s="20">
        <f t="shared" si="1"/>
        <v>1.1000000000000001</v>
      </c>
      <c r="L3" s="21">
        <f t="shared" si="1"/>
        <v>1.1100000000000001</v>
      </c>
      <c r="M3" s="21">
        <f t="shared" si="1"/>
        <v>1.1200000000000001</v>
      </c>
      <c r="N3" s="21">
        <f t="shared" si="1"/>
        <v>1.1299999999999999</v>
      </c>
      <c r="O3" s="21">
        <f t="shared" si="1"/>
        <v>1.1400000000000001</v>
      </c>
      <c r="P3" s="20">
        <f t="shared" si="1"/>
        <v>1.1499999999999999</v>
      </c>
      <c r="Q3" s="21">
        <f t="shared" si="1"/>
        <v>1.1599999999999999</v>
      </c>
      <c r="R3" s="21">
        <f t="shared" si="1"/>
        <v>1.17</v>
      </c>
      <c r="S3" s="21">
        <f t="shared" si="1"/>
        <v>1.18</v>
      </c>
      <c r="T3" s="21">
        <f t="shared" si="1"/>
        <v>1.19</v>
      </c>
      <c r="U3" s="20">
        <f t="shared" si="1"/>
        <v>1.2</v>
      </c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63" x14ac:dyDescent="0.15">
      <c r="A4" s="18">
        <v>2</v>
      </c>
      <c r="B4" s="21">
        <f t="shared" si="0"/>
        <v>1.0201</v>
      </c>
      <c r="C4" s="21">
        <f t="shared" si="1"/>
        <v>1.0404</v>
      </c>
      <c r="D4" s="21">
        <f t="shared" si="1"/>
        <v>1.0609</v>
      </c>
      <c r="E4" s="21">
        <f t="shared" si="1"/>
        <v>1.0816000000000001</v>
      </c>
      <c r="F4" s="20">
        <f t="shared" si="1"/>
        <v>1.1025</v>
      </c>
      <c r="G4" s="21">
        <f t="shared" si="1"/>
        <v>1.1236000000000002</v>
      </c>
      <c r="H4" s="21">
        <f t="shared" si="1"/>
        <v>1.1449</v>
      </c>
      <c r="I4" s="21">
        <f t="shared" si="1"/>
        <v>1.1664000000000001</v>
      </c>
      <c r="J4" s="21">
        <f t="shared" si="1"/>
        <v>1.1881000000000002</v>
      </c>
      <c r="K4" s="20">
        <f t="shared" si="1"/>
        <v>1.2100000000000002</v>
      </c>
      <c r="L4" s="21">
        <f t="shared" si="1"/>
        <v>1.2321000000000002</v>
      </c>
      <c r="M4" s="21">
        <f t="shared" si="1"/>
        <v>1.2544000000000002</v>
      </c>
      <c r="N4" s="21">
        <f t="shared" si="1"/>
        <v>1.2768999999999997</v>
      </c>
      <c r="O4" s="21">
        <f t="shared" si="1"/>
        <v>1.2996000000000003</v>
      </c>
      <c r="P4" s="20">
        <f t="shared" si="1"/>
        <v>1.3224999999999998</v>
      </c>
      <c r="Q4" s="21">
        <f t="shared" si="1"/>
        <v>1.3455999999999999</v>
      </c>
      <c r="R4" s="21">
        <f t="shared" si="1"/>
        <v>1.3688999999999998</v>
      </c>
      <c r="S4" s="21">
        <f t="shared" si="1"/>
        <v>1.3923999999999999</v>
      </c>
      <c r="T4" s="21">
        <f t="shared" si="1"/>
        <v>1.4160999999999999</v>
      </c>
      <c r="U4" s="20">
        <f t="shared" si="1"/>
        <v>1.44</v>
      </c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5" spans="1:63" x14ac:dyDescent="0.15">
      <c r="A5" s="18">
        <v>3</v>
      </c>
      <c r="B5" s="21">
        <f t="shared" si="0"/>
        <v>1.0303009999999999</v>
      </c>
      <c r="C5" s="21">
        <f t="shared" si="1"/>
        <v>1.0612079999999999</v>
      </c>
      <c r="D5" s="21">
        <f t="shared" si="1"/>
        <v>1.092727</v>
      </c>
      <c r="E5" s="21">
        <f t="shared" si="1"/>
        <v>1.1248640000000001</v>
      </c>
      <c r="F5" s="20">
        <f t="shared" si="1"/>
        <v>1.1576250000000001</v>
      </c>
      <c r="G5" s="21">
        <f t="shared" si="1"/>
        <v>1.1910160000000003</v>
      </c>
      <c r="H5" s="21">
        <f t="shared" si="1"/>
        <v>1.2250430000000001</v>
      </c>
      <c r="I5" s="21">
        <f t="shared" si="1"/>
        <v>1.2597120000000002</v>
      </c>
      <c r="J5" s="21">
        <f t="shared" si="1"/>
        <v>1.2950290000000002</v>
      </c>
      <c r="K5" s="20">
        <f t="shared" si="1"/>
        <v>1.3310000000000004</v>
      </c>
      <c r="L5" s="21">
        <f t="shared" si="1"/>
        <v>1.3676310000000003</v>
      </c>
      <c r="M5" s="21">
        <f t="shared" si="1"/>
        <v>1.4049280000000004</v>
      </c>
      <c r="N5" s="21">
        <f t="shared" si="1"/>
        <v>1.4428969999999994</v>
      </c>
      <c r="O5" s="21">
        <f t="shared" si="1"/>
        <v>1.4815440000000004</v>
      </c>
      <c r="P5" s="20">
        <f t="shared" si="1"/>
        <v>1.5208749999999995</v>
      </c>
      <c r="Q5" s="21">
        <f t="shared" si="1"/>
        <v>1.5608959999999998</v>
      </c>
      <c r="R5" s="21">
        <f t="shared" si="1"/>
        <v>1.6016129999999997</v>
      </c>
      <c r="S5" s="21">
        <f t="shared" si="1"/>
        <v>1.6430319999999998</v>
      </c>
      <c r="T5" s="21">
        <f t="shared" si="1"/>
        <v>1.6851589999999999</v>
      </c>
      <c r="U5" s="20">
        <f t="shared" si="1"/>
        <v>1.728</v>
      </c>
      <c r="V5" s="21"/>
      <c r="W5" s="21"/>
      <c r="X5" s="21"/>
      <c r="Y5" s="21"/>
      <c r="Z5" s="21"/>
      <c r="AA5" s="21"/>
      <c r="AB5" s="21"/>
      <c r="AC5" s="21"/>
      <c r="AD5" s="21"/>
      <c r="AE5" s="21"/>
    </row>
    <row r="6" spans="1:63" x14ac:dyDescent="0.15">
      <c r="A6" s="18">
        <v>4</v>
      </c>
      <c r="B6" s="21">
        <f t="shared" si="0"/>
        <v>1.04060401</v>
      </c>
      <c r="C6" s="21">
        <f t="shared" si="1"/>
        <v>1.08243216</v>
      </c>
      <c r="D6" s="21">
        <f t="shared" si="1"/>
        <v>1.1255088099999999</v>
      </c>
      <c r="E6" s="21">
        <f t="shared" si="1"/>
        <v>1.1698585600000002</v>
      </c>
      <c r="F6" s="20">
        <f t="shared" si="1"/>
        <v>1.21550625</v>
      </c>
      <c r="G6" s="21">
        <f t="shared" si="1"/>
        <v>1.2624769600000003</v>
      </c>
      <c r="H6" s="21">
        <f t="shared" si="1"/>
        <v>1.31079601</v>
      </c>
      <c r="I6" s="21">
        <f t="shared" si="1"/>
        <v>1.3604889600000003</v>
      </c>
      <c r="J6" s="21">
        <f t="shared" si="1"/>
        <v>1.4115816100000003</v>
      </c>
      <c r="K6" s="20">
        <f t="shared" si="1"/>
        <v>1.4641000000000004</v>
      </c>
      <c r="L6" s="21">
        <f t="shared" si="1"/>
        <v>1.5180704100000004</v>
      </c>
      <c r="M6" s="21">
        <f t="shared" si="1"/>
        <v>1.5735193600000004</v>
      </c>
      <c r="N6" s="21">
        <f t="shared" si="1"/>
        <v>1.6304736099999992</v>
      </c>
      <c r="O6" s="21">
        <f t="shared" si="1"/>
        <v>1.6889601600000008</v>
      </c>
      <c r="P6" s="20">
        <f t="shared" si="1"/>
        <v>1.7490062499999994</v>
      </c>
      <c r="Q6" s="21">
        <f t="shared" si="1"/>
        <v>1.8106393599999997</v>
      </c>
      <c r="R6" s="21">
        <f t="shared" si="1"/>
        <v>1.8738872099999995</v>
      </c>
      <c r="S6" s="21">
        <f t="shared" si="1"/>
        <v>1.9387777599999996</v>
      </c>
      <c r="T6" s="21">
        <f t="shared" si="1"/>
        <v>2.0053392099999998</v>
      </c>
      <c r="U6" s="20">
        <f t="shared" si="1"/>
        <v>2.0735999999999999</v>
      </c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63" x14ac:dyDescent="0.15">
      <c r="A7" s="13">
        <v>5</v>
      </c>
      <c r="B7" s="22">
        <f t="shared" si="0"/>
        <v>1.0510100500999999</v>
      </c>
      <c r="C7" s="22">
        <f t="shared" si="1"/>
        <v>1.1040808032</v>
      </c>
      <c r="D7" s="22">
        <f t="shared" si="1"/>
        <v>1.1592740742999998</v>
      </c>
      <c r="E7" s="22">
        <f t="shared" si="1"/>
        <v>1.2166529024000003</v>
      </c>
      <c r="F7" s="23">
        <f t="shared" si="1"/>
        <v>1.2762815625000001</v>
      </c>
      <c r="G7" s="22">
        <f t="shared" si="1"/>
        <v>1.3382255776000005</v>
      </c>
      <c r="H7" s="22">
        <f t="shared" si="1"/>
        <v>1.4025517307000002</v>
      </c>
      <c r="I7" s="22">
        <f t="shared" si="1"/>
        <v>1.4693280768000003</v>
      </c>
      <c r="J7" s="22">
        <f t="shared" si="1"/>
        <v>1.5386239549000005</v>
      </c>
      <c r="K7" s="23">
        <f t="shared" si="1"/>
        <v>1.6105100000000006</v>
      </c>
      <c r="L7" s="22">
        <f t="shared" si="1"/>
        <v>1.6850581551000006</v>
      </c>
      <c r="M7" s="22">
        <f t="shared" si="1"/>
        <v>1.7623416832000005</v>
      </c>
      <c r="N7" s="22">
        <f t="shared" si="1"/>
        <v>1.8424351792999989</v>
      </c>
      <c r="O7" s="22">
        <f t="shared" si="1"/>
        <v>1.9254145824000011</v>
      </c>
      <c r="P7" s="23">
        <f t="shared" si="1"/>
        <v>2.0113571874999994</v>
      </c>
      <c r="Q7" s="22">
        <f t="shared" si="1"/>
        <v>2.1003416575999996</v>
      </c>
      <c r="R7" s="22">
        <f t="shared" si="1"/>
        <v>2.1924480356999991</v>
      </c>
      <c r="S7" s="22">
        <f t="shared" si="1"/>
        <v>2.2877577567999992</v>
      </c>
      <c r="T7" s="22">
        <f t="shared" si="1"/>
        <v>2.3863536598999997</v>
      </c>
      <c r="U7" s="23">
        <f t="shared" si="1"/>
        <v>2.4883199999999999</v>
      </c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63" x14ac:dyDescent="0.15">
      <c r="A8" s="18">
        <v>6</v>
      </c>
      <c r="B8" s="21">
        <f t="shared" si="0"/>
        <v>1.0615201506010001</v>
      </c>
      <c r="C8" s="21">
        <f t="shared" si="1"/>
        <v>1.1261624192640001</v>
      </c>
      <c r="D8" s="21">
        <f t="shared" si="1"/>
        <v>1.1940522965289999</v>
      </c>
      <c r="E8" s="21">
        <f t="shared" si="1"/>
        <v>1.2653190184960004</v>
      </c>
      <c r="F8" s="20">
        <f t="shared" si="1"/>
        <v>1.340095640625</v>
      </c>
      <c r="G8" s="21">
        <f t="shared" si="1"/>
        <v>1.4185191122560006</v>
      </c>
      <c r="H8" s="21">
        <f t="shared" si="1"/>
        <v>1.5007303518490001</v>
      </c>
      <c r="I8" s="21">
        <f t="shared" si="1"/>
        <v>1.5868743229440005</v>
      </c>
      <c r="J8" s="21">
        <f t="shared" si="1"/>
        <v>1.6771001108410006</v>
      </c>
      <c r="K8" s="20">
        <f t="shared" si="1"/>
        <v>1.7715610000000008</v>
      </c>
      <c r="L8" s="21">
        <f t="shared" si="1"/>
        <v>1.8704145521610007</v>
      </c>
      <c r="M8" s="21">
        <f t="shared" si="1"/>
        <v>1.9738226851840008</v>
      </c>
      <c r="N8" s="21">
        <f t="shared" si="1"/>
        <v>2.0819517526089983</v>
      </c>
      <c r="O8" s="21">
        <f t="shared" si="1"/>
        <v>2.1949726239360015</v>
      </c>
      <c r="P8" s="20">
        <f t="shared" si="1"/>
        <v>2.3130607656249991</v>
      </c>
      <c r="Q8" s="21">
        <f t="shared" si="1"/>
        <v>2.4363963228159995</v>
      </c>
      <c r="R8" s="21">
        <f t="shared" si="1"/>
        <v>2.5651642017689991</v>
      </c>
      <c r="S8" s="21">
        <f t="shared" si="1"/>
        <v>2.6995541530239993</v>
      </c>
      <c r="T8" s="21">
        <f t="shared" si="1"/>
        <v>2.8397608552809994</v>
      </c>
      <c r="U8" s="20">
        <f t="shared" si="1"/>
        <v>2.9859839999999997</v>
      </c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63" x14ac:dyDescent="0.15">
      <c r="A9" s="18">
        <v>7</v>
      </c>
      <c r="B9" s="21">
        <f t="shared" si="0"/>
        <v>1.0721353521070098</v>
      </c>
      <c r="C9" s="21">
        <f t="shared" si="1"/>
        <v>1.1486856676492798</v>
      </c>
      <c r="D9" s="21">
        <f t="shared" si="1"/>
        <v>1.22987386542487</v>
      </c>
      <c r="E9" s="21">
        <f t="shared" si="1"/>
        <v>1.3159317792358403</v>
      </c>
      <c r="F9" s="20">
        <f t="shared" si="1"/>
        <v>1.4071004226562502</v>
      </c>
      <c r="G9" s="21">
        <f t="shared" si="1"/>
        <v>1.5036302589913608</v>
      </c>
      <c r="H9" s="21">
        <f t="shared" si="1"/>
        <v>1.6057814764784302</v>
      </c>
      <c r="I9" s="21">
        <f t="shared" si="1"/>
        <v>1.7138242687795207</v>
      </c>
      <c r="J9" s="21">
        <f t="shared" si="1"/>
        <v>1.8280391208166906</v>
      </c>
      <c r="K9" s="20">
        <f t="shared" si="1"/>
        <v>1.9487171000000012</v>
      </c>
      <c r="L9" s="21">
        <f t="shared" si="1"/>
        <v>2.0761601528987108</v>
      </c>
      <c r="M9" s="21">
        <f t="shared" si="1"/>
        <v>2.210681407406081</v>
      </c>
      <c r="N9" s="21">
        <f t="shared" si="1"/>
        <v>2.352605480448168</v>
      </c>
      <c r="O9" s="21">
        <f t="shared" si="1"/>
        <v>2.502268791287042</v>
      </c>
      <c r="P9" s="20">
        <f t="shared" si="1"/>
        <v>2.6600198804687483</v>
      </c>
      <c r="Q9" s="21">
        <f t="shared" si="1"/>
        <v>2.8262197344665592</v>
      </c>
      <c r="R9" s="21">
        <f t="shared" si="1"/>
        <v>3.0012421160697285</v>
      </c>
      <c r="S9" s="21">
        <f t="shared" si="1"/>
        <v>3.185473900568319</v>
      </c>
      <c r="T9" s="21">
        <f t="shared" si="1"/>
        <v>3.3793154177843894</v>
      </c>
      <c r="U9" s="20">
        <f t="shared" si="1"/>
        <v>3.5831807999999996</v>
      </c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63" x14ac:dyDescent="0.15">
      <c r="A10" s="18">
        <v>8</v>
      </c>
      <c r="B10" s="21">
        <f t="shared" si="0"/>
        <v>1.0828567056280802</v>
      </c>
      <c r="C10" s="21">
        <f t="shared" si="1"/>
        <v>1.1716593810022655</v>
      </c>
      <c r="D10" s="21">
        <f t="shared" si="1"/>
        <v>1.2667700813876159</v>
      </c>
      <c r="E10" s="21">
        <f t="shared" si="1"/>
        <v>1.3685690504052741</v>
      </c>
      <c r="F10" s="20">
        <f t="shared" si="1"/>
        <v>1.4774554437890626</v>
      </c>
      <c r="G10" s="21">
        <f t="shared" si="1"/>
        <v>1.5938480745308423</v>
      </c>
      <c r="H10" s="21">
        <f t="shared" si="1"/>
        <v>1.7181861798319202</v>
      </c>
      <c r="I10" s="21">
        <f t="shared" si="1"/>
        <v>1.8509302102818823</v>
      </c>
      <c r="J10" s="21">
        <f t="shared" si="1"/>
        <v>1.9925626416901929</v>
      </c>
      <c r="K10" s="20">
        <f t="shared" si="1"/>
        <v>2.1435888100000011</v>
      </c>
      <c r="L10" s="21">
        <f t="shared" si="1"/>
        <v>2.3045377697175695</v>
      </c>
      <c r="M10" s="21">
        <f t="shared" si="1"/>
        <v>2.4759631762948109</v>
      </c>
      <c r="N10" s="21">
        <f t="shared" si="1"/>
        <v>2.6584441929064297</v>
      </c>
      <c r="O10" s="21">
        <f t="shared" si="1"/>
        <v>2.8525864220672283</v>
      </c>
      <c r="P10" s="20">
        <f t="shared" si="1"/>
        <v>3.0590228625390603</v>
      </c>
      <c r="Q10" s="21">
        <f t="shared" si="1"/>
        <v>3.2784148919812086</v>
      </c>
      <c r="R10" s="21">
        <f t="shared" si="1"/>
        <v>3.511453275801582</v>
      </c>
      <c r="S10" s="21">
        <f t="shared" si="1"/>
        <v>3.758859202670616</v>
      </c>
      <c r="T10" s="21">
        <f t="shared" si="1"/>
        <v>4.0213853471634238</v>
      </c>
      <c r="U10" s="20">
        <f t="shared" si="1"/>
        <v>4.2998169599999994</v>
      </c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63" x14ac:dyDescent="0.15">
      <c r="A11" s="18">
        <v>9</v>
      </c>
      <c r="B11" s="21">
        <f t="shared" si="0"/>
        <v>1.0936852726843611</v>
      </c>
      <c r="C11" s="21">
        <f t="shared" si="1"/>
        <v>1.1950925686223108</v>
      </c>
      <c r="D11" s="21">
        <f t="shared" si="1"/>
        <v>1.3047731838292445</v>
      </c>
      <c r="E11" s="21">
        <f t="shared" si="1"/>
        <v>1.4233118124214852</v>
      </c>
      <c r="F11" s="20">
        <f t="shared" si="1"/>
        <v>1.5513282159785158</v>
      </c>
      <c r="G11" s="21">
        <f t="shared" si="1"/>
        <v>1.6894789590026928</v>
      </c>
      <c r="H11" s="21">
        <f t="shared" si="1"/>
        <v>1.8384592124201549</v>
      </c>
      <c r="I11" s="21">
        <f t="shared" si="1"/>
        <v>1.9990046271044331</v>
      </c>
      <c r="J11" s="21">
        <f t="shared" si="1"/>
        <v>2.1718932794423105</v>
      </c>
      <c r="K11" s="20">
        <f t="shared" si="1"/>
        <v>2.3579476910000015</v>
      </c>
      <c r="L11" s="21">
        <f t="shared" si="1"/>
        <v>2.5580369243865024</v>
      </c>
      <c r="M11" s="21">
        <f t="shared" si="1"/>
        <v>2.7730787574501883</v>
      </c>
      <c r="N11" s="21">
        <f t="shared" si="1"/>
        <v>3.0040419379842653</v>
      </c>
      <c r="O11" s="21">
        <f t="shared" si="1"/>
        <v>3.2519485211566406</v>
      </c>
      <c r="P11" s="20">
        <f t="shared" si="1"/>
        <v>3.5178762919199191</v>
      </c>
      <c r="Q11" s="21">
        <f t="shared" si="1"/>
        <v>3.8029612746982018</v>
      </c>
      <c r="R11" s="21">
        <f t="shared" si="1"/>
        <v>4.1084003326878502</v>
      </c>
      <c r="S11" s="21">
        <f t="shared" si="1"/>
        <v>4.4354538591513268</v>
      </c>
      <c r="T11" s="21">
        <f t="shared" si="1"/>
        <v>4.7854485631244739</v>
      </c>
      <c r="U11" s="20">
        <f t="shared" si="1"/>
        <v>5.1597803519999994</v>
      </c>
      <c r="V11" s="21"/>
      <c r="W11" s="21"/>
      <c r="X11" s="21"/>
      <c r="Y11" s="21"/>
      <c r="Z11" s="21"/>
      <c r="AA11" s="21"/>
      <c r="AB11" s="21"/>
      <c r="AC11" s="21"/>
      <c r="AD11" s="21"/>
      <c r="AE11" s="21"/>
    </row>
    <row r="12" spans="1:63" x14ac:dyDescent="0.15">
      <c r="A12" s="13">
        <v>10</v>
      </c>
      <c r="B12" s="22">
        <f t="shared" si="0"/>
        <v>1.1046221254112047</v>
      </c>
      <c r="C12" s="22">
        <f t="shared" si="1"/>
        <v>1.2189944199947571</v>
      </c>
      <c r="D12" s="22">
        <f t="shared" si="1"/>
        <v>1.3439163793441218</v>
      </c>
      <c r="E12" s="22">
        <f t="shared" si="1"/>
        <v>1.4802442849183446</v>
      </c>
      <c r="F12" s="23">
        <f t="shared" si="1"/>
        <v>1.6288946267774416</v>
      </c>
      <c r="G12" s="22">
        <f t="shared" si="1"/>
        <v>1.7908476965428546</v>
      </c>
      <c r="H12" s="22">
        <f t="shared" si="1"/>
        <v>1.9671513572895656</v>
      </c>
      <c r="I12" s="22">
        <f t="shared" si="1"/>
        <v>2.1589249972727877</v>
      </c>
      <c r="J12" s="22">
        <f t="shared" si="1"/>
        <v>2.3673636745921187</v>
      </c>
      <c r="K12" s="23">
        <f t="shared" si="1"/>
        <v>2.5937424601000019</v>
      </c>
      <c r="L12" s="22">
        <f t="shared" si="1"/>
        <v>2.839420986069018</v>
      </c>
      <c r="M12" s="22">
        <f t="shared" si="1"/>
        <v>3.1058482083442112</v>
      </c>
      <c r="N12" s="22">
        <f t="shared" si="1"/>
        <v>3.3945673899222193</v>
      </c>
      <c r="O12" s="22">
        <f t="shared" si="1"/>
        <v>3.7072213141185708</v>
      </c>
      <c r="P12" s="23">
        <f t="shared" si="1"/>
        <v>4.0455577357079067</v>
      </c>
      <c r="Q12" s="22">
        <f t="shared" si="1"/>
        <v>4.4114350786499141</v>
      </c>
      <c r="R12" s="22">
        <f t="shared" si="1"/>
        <v>4.8068283892447852</v>
      </c>
      <c r="S12" s="22">
        <f t="shared" si="1"/>
        <v>5.2338355537985652</v>
      </c>
      <c r="T12" s="22">
        <f t="shared" si="1"/>
        <v>5.6946837901181242</v>
      </c>
      <c r="U12" s="23">
        <f t="shared" si="1"/>
        <v>6.1917364223999991</v>
      </c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63" x14ac:dyDescent="0.15">
      <c r="A13" s="18">
        <v>11</v>
      </c>
      <c r="B13" s="21">
        <f t="shared" si="0"/>
        <v>1.1156683466653166</v>
      </c>
      <c r="C13" s="21">
        <f t="shared" si="1"/>
        <v>1.243374308394652</v>
      </c>
      <c r="D13" s="21">
        <f t="shared" si="1"/>
        <v>1.3842338707244455</v>
      </c>
      <c r="E13" s="21">
        <f t="shared" si="1"/>
        <v>1.5394540563150783</v>
      </c>
      <c r="F13" s="20">
        <f t="shared" si="1"/>
        <v>1.7103393581163138</v>
      </c>
      <c r="G13" s="21">
        <f t="shared" si="1"/>
        <v>1.8982985583354262</v>
      </c>
      <c r="H13" s="21">
        <f t="shared" si="1"/>
        <v>2.1048519522998355</v>
      </c>
      <c r="I13" s="21">
        <f t="shared" si="1"/>
        <v>2.3316389970546108</v>
      </c>
      <c r="J13" s="21">
        <f t="shared" si="1"/>
        <v>2.5804264053054093</v>
      </c>
      <c r="K13" s="20">
        <f t="shared" si="1"/>
        <v>2.8531167061100025</v>
      </c>
      <c r="L13" s="21">
        <f t="shared" si="1"/>
        <v>3.1517572945366101</v>
      </c>
      <c r="M13" s="21">
        <f t="shared" si="1"/>
        <v>3.4785499933455171</v>
      </c>
      <c r="N13" s="21">
        <f t="shared" si="1"/>
        <v>3.8358611506121072</v>
      </c>
      <c r="O13" s="21">
        <f t="shared" si="1"/>
        <v>4.2262322980951712</v>
      </c>
      <c r="P13" s="20">
        <f t="shared" si="1"/>
        <v>4.6523913960640924</v>
      </c>
      <c r="Q13" s="21">
        <f t="shared" si="1"/>
        <v>5.1172646912338999</v>
      </c>
      <c r="R13" s="21">
        <f t="shared" si="1"/>
        <v>5.6239892154163984</v>
      </c>
      <c r="S13" s="21">
        <f t="shared" si="1"/>
        <v>6.1759259534823068</v>
      </c>
      <c r="T13" s="21">
        <f t="shared" si="1"/>
        <v>6.7766737102405674</v>
      </c>
      <c r="U13" s="20">
        <f t="shared" si="1"/>
        <v>7.4300837068799988</v>
      </c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63" x14ac:dyDescent="0.15">
      <c r="A14" s="18">
        <v>12</v>
      </c>
      <c r="B14" s="21">
        <f t="shared" si="0"/>
        <v>1.1268250301319698</v>
      </c>
      <c r="C14" s="21">
        <f t="shared" si="1"/>
        <v>1.2682417945625453</v>
      </c>
      <c r="D14" s="21">
        <f t="shared" si="1"/>
        <v>1.4257608868461786</v>
      </c>
      <c r="E14" s="21">
        <f t="shared" si="1"/>
        <v>1.6010322185676817</v>
      </c>
      <c r="F14" s="20">
        <f t="shared" si="1"/>
        <v>1.7958563260221292</v>
      </c>
      <c r="G14" s="21">
        <f t="shared" si="1"/>
        <v>2.0121964718355518</v>
      </c>
      <c r="H14" s="21">
        <f t="shared" si="1"/>
        <v>2.2521915889608235</v>
      </c>
      <c r="I14" s="21">
        <f t="shared" si="1"/>
        <v>2.5181701168189798</v>
      </c>
      <c r="J14" s="21">
        <f t="shared" si="1"/>
        <v>2.812664781782896</v>
      </c>
      <c r="K14" s="20">
        <f t="shared" si="1"/>
        <v>3.1384283767210026</v>
      </c>
      <c r="L14" s="21">
        <f t="shared" si="1"/>
        <v>3.4984505969356374</v>
      </c>
      <c r="M14" s="21">
        <f t="shared" si="1"/>
        <v>3.8959759925469788</v>
      </c>
      <c r="N14" s="21">
        <f t="shared" si="1"/>
        <v>4.3345231001916806</v>
      </c>
      <c r="O14" s="21">
        <f t="shared" si="1"/>
        <v>4.8179048198284962</v>
      </c>
      <c r="P14" s="20">
        <f t="shared" si="1"/>
        <v>5.3502501054737053</v>
      </c>
      <c r="Q14" s="21">
        <f t="shared" si="1"/>
        <v>5.9360270418313235</v>
      </c>
      <c r="R14" s="21">
        <f t="shared" si="1"/>
        <v>6.5800673820371847</v>
      </c>
      <c r="S14" s="21">
        <f t="shared" si="1"/>
        <v>7.287592625109121</v>
      </c>
      <c r="T14" s="21">
        <f t="shared" si="1"/>
        <v>8.0642417151862755</v>
      </c>
      <c r="U14" s="20">
        <f t="shared" si="1"/>
        <v>8.9161004482559978</v>
      </c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63" x14ac:dyDescent="0.15">
      <c r="A15" s="18">
        <v>13</v>
      </c>
      <c r="B15" s="21">
        <f t="shared" si="0"/>
        <v>1.1380932804332895</v>
      </c>
      <c r="C15" s="21">
        <f t="shared" si="1"/>
        <v>1.2936066304537961</v>
      </c>
      <c r="D15" s="21">
        <f t="shared" si="1"/>
        <v>1.4685337134515639</v>
      </c>
      <c r="E15" s="21">
        <f t="shared" si="1"/>
        <v>1.6650735073103891</v>
      </c>
      <c r="F15" s="20">
        <f t="shared" si="1"/>
        <v>1.885649142323236</v>
      </c>
      <c r="G15" s="21">
        <f t="shared" si="1"/>
        <v>2.1329282601456852</v>
      </c>
      <c r="H15" s="21">
        <f t="shared" si="1"/>
        <v>2.4098450001880813</v>
      </c>
      <c r="I15" s="21">
        <f t="shared" si="1"/>
        <v>2.7196237261644982</v>
      </c>
      <c r="J15" s="21">
        <f t="shared" si="1"/>
        <v>3.0658046121433573</v>
      </c>
      <c r="K15" s="20">
        <f t="shared" si="1"/>
        <v>3.4522712143931029</v>
      </c>
      <c r="L15" s="21">
        <f t="shared" si="1"/>
        <v>3.8832801625985578</v>
      </c>
      <c r="M15" s="21">
        <f t="shared" si="1"/>
        <v>4.363493111652617</v>
      </c>
      <c r="N15" s="21">
        <f t="shared" si="1"/>
        <v>4.8980111032165992</v>
      </c>
      <c r="O15" s="21">
        <f t="shared" si="1"/>
        <v>5.492411494604486</v>
      </c>
      <c r="P15" s="20">
        <f t="shared" si="1"/>
        <v>6.1527876212947614</v>
      </c>
      <c r="Q15" s="21">
        <f t="shared" si="1"/>
        <v>6.8857913685243348</v>
      </c>
      <c r="R15" s="21">
        <f t="shared" si="1"/>
        <v>7.6986788369835057</v>
      </c>
      <c r="S15" s="21">
        <f t="shared" si="1"/>
        <v>8.5993592976287623</v>
      </c>
      <c r="T15" s="21">
        <f t="shared" si="1"/>
        <v>9.5964476410716664</v>
      </c>
      <c r="U15" s="20">
        <f t="shared" si="1"/>
        <v>10.699320537907198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63" x14ac:dyDescent="0.15">
      <c r="A16" s="18">
        <v>14</v>
      </c>
      <c r="B16" s="21">
        <f t="shared" si="0"/>
        <v>1.1494742132376226</v>
      </c>
      <c r="C16" s="21">
        <f t="shared" si="1"/>
        <v>1.3194787630628722</v>
      </c>
      <c r="D16" s="21">
        <f t="shared" si="1"/>
        <v>1.512589724855111</v>
      </c>
      <c r="E16" s="21">
        <f t="shared" si="1"/>
        <v>1.7316764476028046</v>
      </c>
      <c r="F16" s="20">
        <f t="shared" si="1"/>
        <v>1.9799315994393973</v>
      </c>
      <c r="G16" s="21">
        <f t="shared" si="1"/>
        <v>2.2609039557544262</v>
      </c>
      <c r="H16" s="21">
        <f t="shared" si="1"/>
        <v>2.5785341502012469</v>
      </c>
      <c r="I16" s="21">
        <f t="shared" si="1"/>
        <v>2.9371936242576586</v>
      </c>
      <c r="J16" s="21">
        <f t="shared" si="1"/>
        <v>3.3417270272362596</v>
      </c>
      <c r="K16" s="20">
        <f t="shared" ref="K16:U27" si="2">1*(1+K$2)^$A16</f>
        <v>3.7974983358324139</v>
      </c>
      <c r="L16" s="21">
        <f t="shared" si="2"/>
        <v>4.3104409804843993</v>
      </c>
      <c r="M16" s="21">
        <f t="shared" si="2"/>
        <v>4.8871122850509314</v>
      </c>
      <c r="N16" s="21">
        <f t="shared" si="2"/>
        <v>5.5347525466347554</v>
      </c>
      <c r="O16" s="21">
        <f t="shared" si="2"/>
        <v>6.2613491038491143</v>
      </c>
      <c r="P16" s="20">
        <f t="shared" si="2"/>
        <v>7.0757057644889754</v>
      </c>
      <c r="Q16" s="21">
        <f t="shared" si="2"/>
        <v>7.9875179874882285</v>
      </c>
      <c r="R16" s="21">
        <f t="shared" si="2"/>
        <v>9.007454239270702</v>
      </c>
      <c r="S16" s="21">
        <f t="shared" si="2"/>
        <v>10.14724397120194</v>
      </c>
      <c r="T16" s="21">
        <f t="shared" si="2"/>
        <v>11.419772692875283</v>
      </c>
      <c r="U16" s="20">
        <f t="shared" si="2"/>
        <v>12.839184645488636</v>
      </c>
      <c r="V16" s="21"/>
      <c r="W16" s="21"/>
      <c r="X16" s="21"/>
      <c r="Y16" s="21"/>
      <c r="Z16" s="21"/>
      <c r="AA16" s="21"/>
      <c r="AB16" s="21"/>
      <c r="AC16" s="21"/>
      <c r="AD16" s="21"/>
      <c r="AE16" s="21"/>
    </row>
    <row r="17" spans="1:31" x14ac:dyDescent="0.15">
      <c r="A17" s="13">
        <v>15</v>
      </c>
      <c r="B17" s="22">
        <f t="shared" si="0"/>
        <v>1.1609689553699984</v>
      </c>
      <c r="C17" s="22">
        <f t="shared" ref="C17:J27" si="3">1*(1+C$2)^$A17</f>
        <v>1.3458683383241292</v>
      </c>
      <c r="D17" s="22">
        <f t="shared" si="3"/>
        <v>1.5579674166007644</v>
      </c>
      <c r="E17" s="22">
        <f t="shared" si="3"/>
        <v>1.8009435055069167</v>
      </c>
      <c r="F17" s="23">
        <f t="shared" si="3"/>
        <v>2.0789281794113679</v>
      </c>
      <c r="G17" s="22">
        <f t="shared" si="3"/>
        <v>2.3965581930996924</v>
      </c>
      <c r="H17" s="22">
        <f t="shared" si="3"/>
        <v>2.7590315407153345</v>
      </c>
      <c r="I17" s="22">
        <f t="shared" si="3"/>
        <v>3.1721691141982715</v>
      </c>
      <c r="J17" s="22">
        <f t="shared" si="3"/>
        <v>3.6424824596875229</v>
      </c>
      <c r="K17" s="23">
        <f t="shared" si="2"/>
        <v>4.1772481694156554</v>
      </c>
      <c r="L17" s="22">
        <f t="shared" si="2"/>
        <v>4.7845894883376827</v>
      </c>
      <c r="M17" s="22">
        <f t="shared" si="2"/>
        <v>5.4735657592570428</v>
      </c>
      <c r="N17" s="22">
        <f t="shared" si="2"/>
        <v>6.2542703776972735</v>
      </c>
      <c r="O17" s="22">
        <f t="shared" si="2"/>
        <v>7.137937978387991</v>
      </c>
      <c r="P17" s="23">
        <f t="shared" si="2"/>
        <v>8.1370616291623197</v>
      </c>
      <c r="Q17" s="22">
        <f t="shared" si="2"/>
        <v>9.2655208654863443</v>
      </c>
      <c r="R17" s="22">
        <f t="shared" si="2"/>
        <v>10.53872145994672</v>
      </c>
      <c r="S17" s="22">
        <f t="shared" si="2"/>
        <v>11.973747886018289</v>
      </c>
      <c r="T17" s="22">
        <f t="shared" si="2"/>
        <v>13.589529504521588</v>
      </c>
      <c r="U17" s="23">
        <f t="shared" si="2"/>
        <v>15.407021574586365</v>
      </c>
      <c r="V17" s="21"/>
      <c r="W17" s="21"/>
      <c r="X17" s="21"/>
      <c r="Y17" s="21"/>
      <c r="Z17" s="21"/>
      <c r="AA17" s="21"/>
      <c r="AB17" s="21"/>
      <c r="AC17" s="21"/>
      <c r="AD17" s="21"/>
      <c r="AE17" s="21"/>
    </row>
    <row r="18" spans="1:31" x14ac:dyDescent="0.15">
      <c r="A18" s="18">
        <v>16</v>
      </c>
      <c r="B18" s="21">
        <f t="shared" si="0"/>
        <v>1.1725786449236988</v>
      </c>
      <c r="C18" s="21">
        <f t="shared" si="3"/>
        <v>1.372785705090612</v>
      </c>
      <c r="D18" s="21">
        <f t="shared" si="3"/>
        <v>1.6047064390987871</v>
      </c>
      <c r="E18" s="21">
        <f t="shared" si="3"/>
        <v>1.8729812457271937</v>
      </c>
      <c r="F18" s="20">
        <f t="shared" si="3"/>
        <v>2.182874588381936</v>
      </c>
      <c r="G18" s="21">
        <f t="shared" si="3"/>
        <v>2.5403516846856733</v>
      </c>
      <c r="H18" s="21">
        <f t="shared" si="3"/>
        <v>2.9521637485654075</v>
      </c>
      <c r="I18" s="21">
        <f t="shared" si="3"/>
        <v>3.4259426433341331</v>
      </c>
      <c r="J18" s="21">
        <f t="shared" si="3"/>
        <v>3.9703058810594003</v>
      </c>
      <c r="K18" s="20">
        <f t="shared" si="2"/>
        <v>4.5949729863572211</v>
      </c>
      <c r="L18" s="21">
        <f t="shared" si="2"/>
        <v>5.3108943320548292</v>
      </c>
      <c r="M18" s="21">
        <f t="shared" si="2"/>
        <v>6.1303936503678891</v>
      </c>
      <c r="N18" s="21">
        <f t="shared" si="2"/>
        <v>7.0673255267979185</v>
      </c>
      <c r="O18" s="21">
        <f t="shared" si="2"/>
        <v>8.1372492953623112</v>
      </c>
      <c r="P18" s="20">
        <f t="shared" si="2"/>
        <v>9.3576208735366659</v>
      </c>
      <c r="Q18" s="21">
        <f t="shared" si="2"/>
        <v>10.748004203964159</v>
      </c>
      <c r="R18" s="21">
        <f t="shared" si="2"/>
        <v>12.330304108137661</v>
      </c>
      <c r="S18" s="21">
        <f t="shared" si="2"/>
        <v>14.129022505501579</v>
      </c>
      <c r="T18" s="21">
        <f t="shared" si="2"/>
        <v>16.17154011038069</v>
      </c>
      <c r="U18" s="20">
        <f t="shared" si="2"/>
        <v>18.488425889503635</v>
      </c>
      <c r="V18" s="21"/>
      <c r="W18" s="21"/>
      <c r="X18" s="21"/>
      <c r="Y18" s="21"/>
      <c r="Z18" s="21"/>
      <c r="AA18" s="21"/>
      <c r="AB18" s="21"/>
      <c r="AC18" s="21"/>
      <c r="AD18" s="21"/>
      <c r="AE18" s="21"/>
    </row>
    <row r="19" spans="1:31" x14ac:dyDescent="0.15">
      <c r="A19" s="18">
        <v>17</v>
      </c>
      <c r="B19" s="21">
        <f t="shared" si="0"/>
        <v>1.1843044313729358</v>
      </c>
      <c r="C19" s="21">
        <f t="shared" si="3"/>
        <v>1.4002414191924244</v>
      </c>
      <c r="D19" s="21">
        <f t="shared" si="3"/>
        <v>1.6528476322717507</v>
      </c>
      <c r="E19" s="21">
        <f t="shared" si="3"/>
        <v>1.9479004955562815</v>
      </c>
      <c r="F19" s="20">
        <f t="shared" si="3"/>
        <v>2.2920183178010332</v>
      </c>
      <c r="G19" s="21">
        <f t="shared" si="3"/>
        <v>2.692772785766814</v>
      </c>
      <c r="H19" s="21">
        <f t="shared" si="3"/>
        <v>3.1588152109649861</v>
      </c>
      <c r="I19" s="21">
        <f t="shared" si="3"/>
        <v>3.7000180548008639</v>
      </c>
      <c r="J19" s="21">
        <f t="shared" si="3"/>
        <v>4.3276334103547462</v>
      </c>
      <c r="K19" s="20">
        <f t="shared" si="2"/>
        <v>5.0544702849929433</v>
      </c>
      <c r="L19" s="21">
        <f t="shared" si="2"/>
        <v>5.8950927085808607</v>
      </c>
      <c r="M19" s="21">
        <f t="shared" si="2"/>
        <v>6.8660408884120363</v>
      </c>
      <c r="N19" s="21">
        <f t="shared" si="2"/>
        <v>7.9860778452816472</v>
      </c>
      <c r="O19" s="21">
        <f t="shared" si="2"/>
        <v>9.2764641967130359</v>
      </c>
      <c r="P19" s="20">
        <f t="shared" si="2"/>
        <v>10.761264004567165</v>
      </c>
      <c r="Q19" s="21">
        <f t="shared" si="2"/>
        <v>12.467684876598424</v>
      </c>
      <c r="R19" s="21">
        <f t="shared" si="2"/>
        <v>14.426455806521062</v>
      </c>
      <c r="S19" s="21">
        <f t="shared" si="2"/>
        <v>16.672246556491864</v>
      </c>
      <c r="T19" s="21">
        <f t="shared" si="2"/>
        <v>19.244132731353019</v>
      </c>
      <c r="U19" s="20">
        <f t="shared" si="2"/>
        <v>22.186111067404362</v>
      </c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x14ac:dyDescent="0.15">
      <c r="A20" s="18">
        <v>18</v>
      </c>
      <c r="B20" s="21">
        <f t="shared" si="0"/>
        <v>1.1961474756866652</v>
      </c>
      <c r="C20" s="21">
        <f t="shared" si="3"/>
        <v>1.4282462475762727</v>
      </c>
      <c r="D20" s="21">
        <f t="shared" si="3"/>
        <v>1.7024330612399032</v>
      </c>
      <c r="E20" s="21">
        <f t="shared" si="3"/>
        <v>2.025816515378533</v>
      </c>
      <c r="F20" s="20">
        <f t="shared" si="3"/>
        <v>2.4066192336910848</v>
      </c>
      <c r="G20" s="21">
        <f t="shared" si="3"/>
        <v>2.8543391529128228</v>
      </c>
      <c r="H20" s="21">
        <f t="shared" si="3"/>
        <v>3.3799322757325352</v>
      </c>
      <c r="I20" s="21">
        <f t="shared" si="3"/>
        <v>3.9960194991849334</v>
      </c>
      <c r="J20" s="21">
        <f t="shared" si="3"/>
        <v>4.7171204172866741</v>
      </c>
      <c r="K20" s="20">
        <f t="shared" si="2"/>
        <v>5.5599173134922379</v>
      </c>
      <c r="L20" s="21">
        <f t="shared" si="2"/>
        <v>6.5435529065247557</v>
      </c>
      <c r="M20" s="21">
        <f t="shared" si="2"/>
        <v>7.6899657950214815</v>
      </c>
      <c r="N20" s="21">
        <f t="shared" si="2"/>
        <v>9.02426796516826</v>
      </c>
      <c r="O20" s="21">
        <f t="shared" si="2"/>
        <v>10.575169184252863</v>
      </c>
      <c r="P20" s="20">
        <f t="shared" si="2"/>
        <v>12.375453605252238</v>
      </c>
      <c r="Q20" s="21">
        <f t="shared" si="2"/>
        <v>14.462514456854171</v>
      </c>
      <c r="R20" s="21">
        <f t="shared" si="2"/>
        <v>16.878953293629642</v>
      </c>
      <c r="S20" s="21">
        <f t="shared" si="2"/>
        <v>19.673250936660398</v>
      </c>
      <c r="T20" s="21">
        <f t="shared" si="2"/>
        <v>22.900517950310093</v>
      </c>
      <c r="U20" s="20">
        <f t="shared" si="2"/>
        <v>26.623333280885234</v>
      </c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x14ac:dyDescent="0.15">
      <c r="A21" s="18">
        <v>19</v>
      </c>
      <c r="B21" s="21">
        <f t="shared" si="0"/>
        <v>1.2081089504435316</v>
      </c>
      <c r="C21" s="21">
        <f t="shared" si="3"/>
        <v>1.4568111725277981</v>
      </c>
      <c r="D21" s="21">
        <f t="shared" si="3"/>
        <v>1.7535060530771003</v>
      </c>
      <c r="E21" s="21">
        <f t="shared" si="3"/>
        <v>2.1068491759936743</v>
      </c>
      <c r="F21" s="20">
        <f t="shared" si="3"/>
        <v>2.526950195375639</v>
      </c>
      <c r="G21" s="21">
        <f t="shared" si="3"/>
        <v>3.0255995020875925</v>
      </c>
      <c r="H21" s="21">
        <f t="shared" si="3"/>
        <v>3.6165275350338129</v>
      </c>
      <c r="I21" s="21">
        <f t="shared" si="3"/>
        <v>4.3157010591197285</v>
      </c>
      <c r="J21" s="21">
        <f t="shared" si="3"/>
        <v>5.1416612548424752</v>
      </c>
      <c r="K21" s="20">
        <f t="shared" si="2"/>
        <v>6.1159090448414632</v>
      </c>
      <c r="L21" s="21">
        <f t="shared" si="2"/>
        <v>7.2633437262424794</v>
      </c>
      <c r="M21" s="21">
        <f t="shared" si="2"/>
        <v>8.61276169042406</v>
      </c>
      <c r="N21" s="21">
        <f t="shared" si="2"/>
        <v>10.197422800640132</v>
      </c>
      <c r="O21" s="21">
        <f t="shared" si="2"/>
        <v>12.055692870048263</v>
      </c>
      <c r="P21" s="20">
        <f t="shared" si="2"/>
        <v>14.231771646040073</v>
      </c>
      <c r="Q21" s="21">
        <f t="shared" si="2"/>
        <v>16.776516769950838</v>
      </c>
      <c r="R21" s="21">
        <f t="shared" si="2"/>
        <v>19.748375353546681</v>
      </c>
      <c r="S21" s="21">
        <f t="shared" si="2"/>
        <v>23.214436105259267</v>
      </c>
      <c r="T21" s="21">
        <f t="shared" si="2"/>
        <v>27.251616360869011</v>
      </c>
      <c r="U21" s="20">
        <f t="shared" si="2"/>
        <v>31.947999937062281</v>
      </c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x14ac:dyDescent="0.15">
      <c r="A22" s="13">
        <v>20</v>
      </c>
      <c r="B22" s="22">
        <f t="shared" si="0"/>
        <v>1.220190039947967</v>
      </c>
      <c r="C22" s="22">
        <f t="shared" si="3"/>
        <v>1.4859473959783542</v>
      </c>
      <c r="D22" s="22">
        <f t="shared" si="3"/>
        <v>1.8061112346694133</v>
      </c>
      <c r="E22" s="22">
        <f t="shared" si="3"/>
        <v>2.1911231430334213</v>
      </c>
      <c r="F22" s="23">
        <f t="shared" si="3"/>
        <v>2.6532977051444209</v>
      </c>
      <c r="G22" s="22">
        <f t="shared" si="3"/>
        <v>3.207135472212848</v>
      </c>
      <c r="H22" s="22">
        <f t="shared" si="3"/>
        <v>3.8696844624861795</v>
      </c>
      <c r="I22" s="22">
        <f t="shared" si="3"/>
        <v>4.6609571438493065</v>
      </c>
      <c r="J22" s="22">
        <f t="shared" si="3"/>
        <v>5.6044107677782975</v>
      </c>
      <c r="K22" s="23">
        <f t="shared" si="2"/>
        <v>6.7274999493256091</v>
      </c>
      <c r="L22" s="22">
        <f t="shared" si="2"/>
        <v>8.0623115361291529</v>
      </c>
      <c r="M22" s="22">
        <f t="shared" si="2"/>
        <v>9.6462930932749469</v>
      </c>
      <c r="N22" s="22">
        <f t="shared" si="2"/>
        <v>11.523087764723348</v>
      </c>
      <c r="O22" s="22">
        <f t="shared" si="2"/>
        <v>13.743489871855022</v>
      </c>
      <c r="P22" s="23">
        <f t="shared" si="2"/>
        <v>16.366537392946082</v>
      </c>
      <c r="Q22" s="22">
        <f t="shared" si="2"/>
        <v>19.46075945314297</v>
      </c>
      <c r="R22" s="22">
        <f t="shared" si="2"/>
        <v>23.105599163649611</v>
      </c>
      <c r="S22" s="22">
        <f t="shared" si="2"/>
        <v>27.393034604205933</v>
      </c>
      <c r="T22" s="22">
        <f t="shared" si="2"/>
        <v>32.42942346943412</v>
      </c>
      <c r="U22" s="23">
        <f t="shared" si="2"/>
        <v>38.337599924474738</v>
      </c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x14ac:dyDescent="0.15">
      <c r="A23" s="18">
        <v>25</v>
      </c>
      <c r="B23" s="21">
        <f t="shared" si="0"/>
        <v>1.2824319950172343</v>
      </c>
      <c r="C23" s="21">
        <f t="shared" si="3"/>
        <v>1.6406059944647295</v>
      </c>
      <c r="D23" s="21">
        <f t="shared" si="3"/>
        <v>2.0937779296542138</v>
      </c>
      <c r="E23" s="21">
        <f t="shared" si="3"/>
        <v>2.6658363314874234</v>
      </c>
      <c r="F23" s="20">
        <f t="shared" si="3"/>
        <v>3.3863549408993858</v>
      </c>
      <c r="G23" s="21">
        <f t="shared" si="3"/>
        <v>4.2918707197434882</v>
      </c>
      <c r="H23" s="21">
        <f t="shared" si="3"/>
        <v>5.4274326401228912</v>
      </c>
      <c r="I23" s="21">
        <f t="shared" si="3"/>
        <v>6.8484751962193249</v>
      </c>
      <c r="J23" s="21">
        <f t="shared" si="3"/>
        <v>8.6230806604031933</v>
      </c>
      <c r="K23" s="20">
        <f t="shared" si="2"/>
        <v>10.834705943388391</v>
      </c>
      <c r="L23" s="21">
        <f t="shared" si="2"/>
        <v>13.585463802911244</v>
      </c>
      <c r="M23" s="21">
        <f t="shared" si="2"/>
        <v>17.000064406642711</v>
      </c>
      <c r="N23" s="21">
        <f t="shared" si="2"/>
        <v>21.230542271887689</v>
      </c>
      <c r="O23" s="21">
        <f t="shared" si="2"/>
        <v>26.461915812336382</v>
      </c>
      <c r="P23" s="20">
        <f t="shared" si="2"/>
        <v>32.9189526197896</v>
      </c>
      <c r="Q23" s="21">
        <f t="shared" si="2"/>
        <v>40.874243767969169</v>
      </c>
      <c r="R23" s="21">
        <f t="shared" si="2"/>
        <v>50.657825500015129</v>
      </c>
      <c r="S23" s="21">
        <f t="shared" si="2"/>
        <v>62.668627398062931</v>
      </c>
      <c r="T23" s="21">
        <f t="shared" si="2"/>
        <v>77.388073384731072</v>
      </c>
      <c r="U23" s="20">
        <f t="shared" si="2"/>
        <v>95.396216644068971</v>
      </c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x14ac:dyDescent="0.15">
      <c r="A24" s="18">
        <v>30</v>
      </c>
      <c r="B24" s="21">
        <f t="shared" si="0"/>
        <v>1.3478489153329063</v>
      </c>
      <c r="C24" s="21">
        <f t="shared" si="3"/>
        <v>1.8113615841033535</v>
      </c>
      <c r="D24" s="21">
        <f t="shared" si="3"/>
        <v>2.4272624711896591</v>
      </c>
      <c r="E24" s="21">
        <f t="shared" si="3"/>
        <v>3.2433975100275423</v>
      </c>
      <c r="F24" s="20">
        <f t="shared" si="3"/>
        <v>4.3219423751506625</v>
      </c>
      <c r="G24" s="21">
        <f t="shared" si="3"/>
        <v>5.7434911729132594</v>
      </c>
      <c r="H24" s="21">
        <f t="shared" si="3"/>
        <v>7.6122550426620306</v>
      </c>
      <c r="I24" s="21">
        <f t="shared" si="3"/>
        <v>10.062656889073445</v>
      </c>
      <c r="J24" s="21">
        <f t="shared" si="3"/>
        <v>13.267678469131269</v>
      </c>
      <c r="K24" s="20">
        <f t="shared" si="2"/>
        <v>17.449402268886445</v>
      </c>
      <c r="L24" s="21">
        <f t="shared" si="2"/>
        <v>22.892296571911455</v>
      </c>
      <c r="M24" s="21">
        <f t="shared" si="2"/>
        <v>29.959922120911134</v>
      </c>
      <c r="N24" s="21">
        <f t="shared" si="2"/>
        <v>39.115897957341595</v>
      </c>
      <c r="O24" s="21">
        <f t="shared" si="2"/>
        <v>50.950158583313645</v>
      </c>
      <c r="P24" s="20">
        <f t="shared" si="2"/>
        <v>66.211771956785753</v>
      </c>
      <c r="Q24" s="21">
        <f t="shared" si="2"/>
        <v>85.849876908762823</v>
      </c>
      <c r="R24" s="21">
        <f t="shared" si="2"/>
        <v>111.06465001034152</v>
      </c>
      <c r="S24" s="21">
        <f t="shared" si="2"/>
        <v>143.37063843792743</v>
      </c>
      <c r="T24" s="21">
        <f t="shared" si="2"/>
        <v>184.67531215426274</v>
      </c>
      <c r="U24" s="20">
        <f t="shared" si="2"/>
        <v>237.37631379976966</v>
      </c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x14ac:dyDescent="0.15">
      <c r="A25" s="18">
        <v>35</v>
      </c>
      <c r="B25" s="21">
        <f t="shared" si="0"/>
        <v>1.4166027560312682</v>
      </c>
      <c r="C25" s="21">
        <f t="shared" si="3"/>
        <v>1.9998895526624547</v>
      </c>
      <c r="D25" s="21">
        <f t="shared" si="3"/>
        <v>2.8138624543715225</v>
      </c>
      <c r="E25" s="21">
        <f t="shared" si="3"/>
        <v>3.9460889942119435</v>
      </c>
      <c r="F25" s="20">
        <f t="shared" si="3"/>
        <v>5.5160153675922512</v>
      </c>
      <c r="G25" s="21">
        <f t="shared" si="3"/>
        <v>7.6860867923123504</v>
      </c>
      <c r="H25" s="21">
        <f t="shared" si="3"/>
        <v>10.676581484615435</v>
      </c>
      <c r="I25" s="21">
        <f t="shared" si="3"/>
        <v>14.785344294320559</v>
      </c>
      <c r="J25" s="21">
        <f t="shared" si="3"/>
        <v>20.413967918516335</v>
      </c>
      <c r="K25" s="20">
        <f t="shared" si="2"/>
        <v>28.102436848064318</v>
      </c>
      <c r="L25" s="21">
        <f t="shared" si="2"/>
        <v>38.57485102746719</v>
      </c>
      <c r="M25" s="21">
        <f t="shared" si="2"/>
        <v>52.799619579107464</v>
      </c>
      <c r="N25" s="21">
        <f t="shared" si="2"/>
        <v>72.068506466515132</v>
      </c>
      <c r="O25" s="21">
        <f t="shared" si="2"/>
        <v>98.100178311904656</v>
      </c>
      <c r="P25" s="20">
        <f t="shared" si="2"/>
        <v>133.17552342239185</v>
      </c>
      <c r="Q25" s="21">
        <f t="shared" si="2"/>
        <v>180.31407277130683</v>
      </c>
      <c r="R25" s="21">
        <f t="shared" si="2"/>
        <v>243.50347375088114</v>
      </c>
      <c r="S25" s="21">
        <f t="shared" si="2"/>
        <v>327.9972901837366</v>
      </c>
      <c r="T25" s="21">
        <f t="shared" si="2"/>
        <v>440.70060705249989</v>
      </c>
      <c r="U25" s="20">
        <f t="shared" si="2"/>
        <v>590.66822915424268</v>
      </c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x14ac:dyDescent="0.15">
      <c r="A26" s="18">
        <v>40</v>
      </c>
      <c r="B26" s="21">
        <f t="shared" si="0"/>
        <v>1.4888637335882215</v>
      </c>
      <c r="C26" s="21">
        <f t="shared" si="3"/>
        <v>2.2080396636148518</v>
      </c>
      <c r="D26" s="21">
        <f t="shared" si="3"/>
        <v>3.262037791999072</v>
      </c>
      <c r="E26" s="21">
        <f t="shared" si="3"/>
        <v>4.8010206279366594</v>
      </c>
      <c r="F26" s="20">
        <f t="shared" si="3"/>
        <v>7.0399887121246492</v>
      </c>
      <c r="G26" s="21">
        <f t="shared" si="3"/>
        <v>10.285717937125929</v>
      </c>
      <c r="H26" s="21">
        <f t="shared" si="3"/>
        <v>14.974457839206954</v>
      </c>
      <c r="I26" s="21">
        <f t="shared" si="3"/>
        <v>21.724521496799888</v>
      </c>
      <c r="J26" s="21">
        <f t="shared" si="3"/>
        <v>31.409420053989329</v>
      </c>
      <c r="K26" s="20">
        <f t="shared" si="2"/>
        <v>45.259255568176073</v>
      </c>
      <c r="L26" s="21">
        <f t="shared" si="2"/>
        <v>65.000867305601219</v>
      </c>
      <c r="M26" s="21">
        <f t="shared" si="2"/>
        <v>93.050970441363958</v>
      </c>
      <c r="N26" s="21">
        <f t="shared" si="2"/>
        <v>132.78155163351695</v>
      </c>
      <c r="O26" s="21">
        <f t="shared" si="2"/>
        <v>188.88351385778159</v>
      </c>
      <c r="P26" s="20">
        <f t="shared" si="2"/>
        <v>267.86354623470237</v>
      </c>
      <c r="Q26" s="21">
        <f t="shared" si="2"/>
        <v>378.72115849309353</v>
      </c>
      <c r="R26" s="21">
        <f t="shared" si="2"/>
        <v>533.86871271124562</v>
      </c>
      <c r="S26" s="21">
        <f t="shared" si="2"/>
        <v>750.37834482722371</v>
      </c>
      <c r="T26" s="21">
        <f t="shared" si="2"/>
        <v>1051.6675065598847</v>
      </c>
      <c r="U26" s="20">
        <f t="shared" si="2"/>
        <v>1469.771567969085</v>
      </c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x14ac:dyDescent="0.15">
      <c r="A27" s="13">
        <v>50</v>
      </c>
      <c r="B27" s="22">
        <f t="shared" si="0"/>
        <v>1.6446318218438831</v>
      </c>
      <c r="C27" s="22">
        <f t="shared" si="3"/>
        <v>2.6915880290736047</v>
      </c>
      <c r="D27" s="22">
        <f t="shared" si="3"/>
        <v>4.3839060187070862</v>
      </c>
      <c r="E27" s="22">
        <f t="shared" si="3"/>
        <v>7.1066833462783219</v>
      </c>
      <c r="F27" s="23">
        <f t="shared" si="3"/>
        <v>11.467399785753685</v>
      </c>
      <c r="G27" s="22">
        <f t="shared" si="3"/>
        <v>18.420154274991489</v>
      </c>
      <c r="H27" s="22">
        <f t="shared" si="3"/>
        <v>29.457025063071331</v>
      </c>
      <c r="I27" s="22">
        <f t="shared" si="3"/>
        <v>46.901612513231314</v>
      </c>
      <c r="J27" s="22">
        <f t="shared" si="3"/>
        <v>74.357520075819565</v>
      </c>
      <c r="K27" s="23">
        <f t="shared" si="2"/>
        <v>117.39085287969571</v>
      </c>
      <c r="L27" s="22">
        <f t="shared" si="2"/>
        <v>184.5648267402116</v>
      </c>
      <c r="M27" s="22">
        <f t="shared" si="2"/>
        <v>289.00218983000042</v>
      </c>
      <c r="N27" s="22">
        <f t="shared" si="2"/>
        <v>450.73592515841005</v>
      </c>
      <c r="O27" s="22">
        <f t="shared" si="2"/>
        <v>700.23298845917839</v>
      </c>
      <c r="P27" s="23">
        <f t="shared" si="2"/>
        <v>1083.6574415839525</v>
      </c>
      <c r="Q27" s="22">
        <f t="shared" si="2"/>
        <v>1670.7038036033666</v>
      </c>
      <c r="R27" s="22">
        <f t="shared" si="2"/>
        <v>2566.2152843899839</v>
      </c>
      <c r="S27" s="22">
        <f t="shared" si="2"/>
        <v>3927.3568599572436</v>
      </c>
      <c r="T27" s="22">
        <f t="shared" si="2"/>
        <v>5988.913902200522</v>
      </c>
      <c r="U27" s="23">
        <f t="shared" si="2"/>
        <v>9100.4381500021391</v>
      </c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x14ac:dyDescent="0.1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</sheetData>
  <mergeCells count="1">
    <mergeCell ref="A1:U1"/>
  </mergeCells>
  <phoneticPr fontId="0" type="noConversion"/>
  <pageMargins left="0.5" right="0.5" top="0.5" bottom="0.5" header="0.5" footer="0.5"/>
  <pageSetup orientation="landscape" horizontalDpi="4294967292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2060"/>
    <pageSetUpPr fitToPage="1"/>
  </sheetPr>
  <dimension ref="A1:BK74"/>
  <sheetViews>
    <sheetView zoomScale="195" zoomScaleNormal="195" zoomScalePageLayoutView="195" workbookViewId="0">
      <selection activeCell="F10" sqref="F10"/>
    </sheetView>
  </sheetViews>
  <sheetFormatPr baseColWidth="10" defaultColWidth="9.1640625" defaultRowHeight="11" x14ac:dyDescent="0.15"/>
  <cols>
    <col min="1" max="1" width="5.33203125" style="9" bestFit="1" customWidth="1"/>
    <col min="2" max="3" width="9.1640625" style="9" bestFit="1" customWidth="1"/>
    <col min="4" max="10" width="10" style="9" bestFit="1" customWidth="1"/>
    <col min="11" max="16" width="11.1640625" style="9" bestFit="1" customWidth="1"/>
    <col min="17" max="21" width="11.83203125" style="9" bestFit="1" customWidth="1"/>
    <col min="22" max="16384" width="9.1640625" style="9"/>
  </cols>
  <sheetData>
    <row r="1" spans="1:63" s="3" customFormat="1" ht="22.5" customHeight="1" x14ac:dyDescent="0.2">
      <c r="A1" s="35" t="s">
        <v>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</row>
    <row r="2" spans="1:63" s="6" customFormat="1" x14ac:dyDescent="0.15">
      <c r="A2" s="7" t="s">
        <v>0</v>
      </c>
      <c r="B2" s="4">
        <v>0.01</v>
      </c>
      <c r="C2" s="4">
        <v>0.02</v>
      </c>
      <c r="D2" s="4">
        <v>0.03</v>
      </c>
      <c r="E2" s="4">
        <v>0.04</v>
      </c>
      <c r="F2" s="5">
        <v>0.05</v>
      </c>
      <c r="G2" s="4">
        <v>0.06</v>
      </c>
      <c r="H2" s="4">
        <v>7.0000000000000007E-2</v>
      </c>
      <c r="I2" s="4">
        <v>0.08</v>
      </c>
      <c r="J2" s="4">
        <v>0.09</v>
      </c>
      <c r="K2" s="5">
        <v>0.1</v>
      </c>
      <c r="L2" s="4">
        <v>0.11</v>
      </c>
      <c r="M2" s="4">
        <v>0.12</v>
      </c>
      <c r="N2" s="4">
        <v>0.13</v>
      </c>
      <c r="O2" s="4">
        <v>0.14000000000000001</v>
      </c>
      <c r="P2" s="5">
        <v>0.15</v>
      </c>
      <c r="Q2" s="4">
        <v>0.16</v>
      </c>
      <c r="R2" s="4">
        <v>0.17</v>
      </c>
      <c r="S2" s="4">
        <v>0.18</v>
      </c>
      <c r="T2" s="4">
        <v>0.19</v>
      </c>
      <c r="U2" s="5">
        <v>0.2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</row>
    <row r="3" spans="1:63" s="3" customFormat="1" x14ac:dyDescent="0.15">
      <c r="A3" s="8">
        <v>1</v>
      </c>
      <c r="B3" s="24">
        <f>FV(B$2,$A3,-1,0,0)</f>
        <v>1.0000000000000009</v>
      </c>
      <c r="C3" s="24">
        <f t="shared" ref="C3:R18" si="0">FV(C$2,$A3,-1,0,0)</f>
        <v>1.0000000000000009</v>
      </c>
      <c r="D3" s="24">
        <f t="shared" si="0"/>
        <v>1.0000000000000009</v>
      </c>
      <c r="E3" s="24">
        <f t="shared" si="0"/>
        <v>1.0000000000000009</v>
      </c>
      <c r="F3" s="25">
        <f t="shared" si="0"/>
        <v>1.0000000000000009</v>
      </c>
      <c r="G3" s="24">
        <f t="shared" si="0"/>
        <v>1.0000000000000009</v>
      </c>
      <c r="H3" s="24">
        <f t="shared" si="0"/>
        <v>1.0000000000000009</v>
      </c>
      <c r="I3" s="24">
        <f t="shared" si="0"/>
        <v>1.0000000000000009</v>
      </c>
      <c r="J3" s="24">
        <f t="shared" si="0"/>
        <v>1.0000000000000009</v>
      </c>
      <c r="K3" s="25">
        <f t="shared" si="0"/>
        <v>1.0000000000000009</v>
      </c>
      <c r="L3" s="24">
        <f t="shared" si="0"/>
        <v>1.0000000000000009</v>
      </c>
      <c r="M3" s="24">
        <f t="shared" si="0"/>
        <v>1.0000000000000009</v>
      </c>
      <c r="N3" s="24">
        <f t="shared" si="0"/>
        <v>0.99999999999999911</v>
      </c>
      <c r="O3" s="24">
        <f t="shared" si="0"/>
        <v>1.0000000000000009</v>
      </c>
      <c r="P3" s="25">
        <f t="shared" si="0"/>
        <v>0.99999999999999944</v>
      </c>
      <c r="Q3" s="24">
        <f t="shared" si="0"/>
        <v>0.99999999999999944</v>
      </c>
      <c r="R3" s="24">
        <f t="shared" si="0"/>
        <v>0.99999999999999956</v>
      </c>
      <c r="S3" s="24">
        <f t="shared" ref="S3:U18" si="1">FV(S$2,$A3,-1,0,0)</f>
        <v>0.99999999999999967</v>
      </c>
      <c r="T3" s="24">
        <f t="shared" si="1"/>
        <v>0.99999999999999967</v>
      </c>
      <c r="U3" s="25">
        <f t="shared" si="1"/>
        <v>0.99999999999999978</v>
      </c>
    </row>
    <row r="4" spans="1:63" s="3" customFormat="1" x14ac:dyDescent="0.15">
      <c r="A4" s="8">
        <v>2</v>
      </c>
      <c r="B4" s="24">
        <f t="shared" ref="B4:B19" si="2">FV(B$2,$A4,-1,0,0)</f>
        <v>2.0100000000000007</v>
      </c>
      <c r="C4" s="24">
        <f t="shared" si="0"/>
        <v>2.0199999999999996</v>
      </c>
      <c r="D4" s="24">
        <f t="shared" si="0"/>
        <v>2.0299999999999985</v>
      </c>
      <c r="E4" s="24">
        <f t="shared" si="0"/>
        <v>2.0400000000000027</v>
      </c>
      <c r="F4" s="25">
        <f t="shared" si="0"/>
        <v>2.0500000000000007</v>
      </c>
      <c r="G4" s="24">
        <f t="shared" si="0"/>
        <v>2.0600000000000027</v>
      </c>
      <c r="H4" s="24">
        <f t="shared" si="0"/>
        <v>2.0700000000000003</v>
      </c>
      <c r="I4" s="24">
        <f t="shared" si="0"/>
        <v>2.0800000000000014</v>
      </c>
      <c r="J4" s="24">
        <f t="shared" si="0"/>
        <v>2.0900000000000016</v>
      </c>
      <c r="K4" s="25">
        <f t="shared" si="0"/>
        <v>2.1000000000000019</v>
      </c>
      <c r="L4" s="24">
        <f t="shared" si="0"/>
        <v>2.1100000000000017</v>
      </c>
      <c r="M4" s="24">
        <f t="shared" si="0"/>
        <v>2.1200000000000014</v>
      </c>
      <c r="N4" s="24">
        <f t="shared" si="0"/>
        <v>2.1299999999999977</v>
      </c>
      <c r="O4" s="24">
        <f t="shared" si="0"/>
        <v>2.1400000000000019</v>
      </c>
      <c r="P4" s="25">
        <f t="shared" si="0"/>
        <v>2.1499999999999986</v>
      </c>
      <c r="Q4" s="24">
        <f t="shared" si="0"/>
        <v>2.1599999999999993</v>
      </c>
      <c r="R4" s="24">
        <f t="shared" si="0"/>
        <v>2.1699999999999986</v>
      </c>
      <c r="S4" s="24">
        <f t="shared" si="1"/>
        <v>2.1799999999999993</v>
      </c>
      <c r="T4" s="24">
        <f t="shared" si="1"/>
        <v>2.1899999999999995</v>
      </c>
      <c r="U4" s="25">
        <f t="shared" si="1"/>
        <v>2.1999999999999997</v>
      </c>
    </row>
    <row r="5" spans="1:63" s="3" customFormat="1" x14ac:dyDescent="0.15">
      <c r="A5" s="8">
        <v>3</v>
      </c>
      <c r="B5" s="24">
        <f t="shared" si="2"/>
        <v>3.0300999999999911</v>
      </c>
      <c r="C5" s="24">
        <f t="shared" si="0"/>
        <v>3.0603999999999965</v>
      </c>
      <c r="D5" s="24">
        <f t="shared" si="0"/>
        <v>3.0909000000000004</v>
      </c>
      <c r="E5" s="24">
        <f t="shared" si="0"/>
        <v>3.1216000000000022</v>
      </c>
      <c r="F5" s="25">
        <f t="shared" si="0"/>
        <v>3.1525000000000025</v>
      </c>
      <c r="G5" s="24">
        <f t="shared" si="0"/>
        <v>3.1836000000000051</v>
      </c>
      <c r="H5" s="24">
        <f t="shared" si="0"/>
        <v>3.214900000000001</v>
      </c>
      <c r="I5" s="24">
        <f t="shared" si="0"/>
        <v>3.2464000000000022</v>
      </c>
      <c r="J5" s="24">
        <f t="shared" si="0"/>
        <v>3.2781000000000025</v>
      </c>
      <c r="K5" s="25">
        <f t="shared" si="0"/>
        <v>3.3100000000000041</v>
      </c>
      <c r="L5" s="24">
        <f t="shared" si="0"/>
        <v>3.3421000000000025</v>
      </c>
      <c r="M5" s="24">
        <f t="shared" si="0"/>
        <v>3.3744000000000036</v>
      </c>
      <c r="N5" s="24">
        <f t="shared" si="0"/>
        <v>3.4068999999999954</v>
      </c>
      <c r="O5" s="24">
        <f t="shared" si="0"/>
        <v>3.4396000000000027</v>
      </c>
      <c r="P5" s="25">
        <f t="shared" si="0"/>
        <v>3.472499999999997</v>
      </c>
      <c r="Q5" s="24">
        <f t="shared" si="0"/>
        <v>3.5055999999999989</v>
      </c>
      <c r="R5" s="24">
        <f t="shared" si="0"/>
        <v>3.5388999999999982</v>
      </c>
      <c r="S5" s="24">
        <f t="shared" si="1"/>
        <v>3.5723999999999991</v>
      </c>
      <c r="T5" s="24">
        <f t="shared" si="1"/>
        <v>3.6060999999999992</v>
      </c>
      <c r="U5" s="25">
        <f t="shared" si="1"/>
        <v>3.6399999999999997</v>
      </c>
    </row>
    <row r="6" spans="1:63" s="3" customFormat="1" x14ac:dyDescent="0.15">
      <c r="A6" s="8">
        <v>4</v>
      </c>
      <c r="B6" s="24">
        <f t="shared" si="2"/>
        <v>4.0604010000000024</v>
      </c>
      <c r="C6" s="24">
        <f t="shared" si="0"/>
        <v>4.1216079999999984</v>
      </c>
      <c r="D6" s="24">
        <f t="shared" si="0"/>
        <v>4.1836269999999978</v>
      </c>
      <c r="E6" s="24">
        <f t="shared" si="0"/>
        <v>4.2464640000000049</v>
      </c>
      <c r="F6" s="25">
        <f t="shared" si="0"/>
        <v>4.3101250000000002</v>
      </c>
      <c r="G6" s="24">
        <f t="shared" si="0"/>
        <v>4.3746160000000058</v>
      </c>
      <c r="H6" s="24">
        <f t="shared" si="0"/>
        <v>4.4399429999999995</v>
      </c>
      <c r="I6" s="24">
        <f t="shared" si="0"/>
        <v>4.5061120000000034</v>
      </c>
      <c r="J6" s="24">
        <f t="shared" si="0"/>
        <v>4.5731290000000033</v>
      </c>
      <c r="K6" s="25">
        <f t="shared" si="0"/>
        <v>4.6410000000000036</v>
      </c>
      <c r="L6" s="24">
        <f t="shared" si="0"/>
        <v>4.7097310000000041</v>
      </c>
      <c r="M6" s="24">
        <f t="shared" si="0"/>
        <v>4.7793280000000031</v>
      </c>
      <c r="N6" s="24">
        <f t="shared" si="0"/>
        <v>4.8497969999999944</v>
      </c>
      <c r="O6" s="24">
        <f t="shared" si="0"/>
        <v>4.9211440000000053</v>
      </c>
      <c r="P6" s="25">
        <f t="shared" si="0"/>
        <v>4.9933749999999968</v>
      </c>
      <c r="Q6" s="24">
        <f t="shared" si="0"/>
        <v>5.0664959999999981</v>
      </c>
      <c r="R6" s="24">
        <f t="shared" si="0"/>
        <v>5.1405129999999968</v>
      </c>
      <c r="S6" s="24">
        <f t="shared" si="1"/>
        <v>5.2154319999999981</v>
      </c>
      <c r="T6" s="24">
        <f t="shared" si="1"/>
        <v>5.2912589999999993</v>
      </c>
      <c r="U6" s="25">
        <f t="shared" si="1"/>
        <v>5.3679999999999994</v>
      </c>
    </row>
    <row r="7" spans="1:63" s="6" customFormat="1" x14ac:dyDescent="0.15">
      <c r="A7" s="7">
        <v>5</v>
      </c>
      <c r="B7" s="26">
        <f t="shared" si="2"/>
        <v>5.1010050099999926</v>
      </c>
      <c r="C7" s="26">
        <f t="shared" si="0"/>
        <v>5.2040401600000008</v>
      </c>
      <c r="D7" s="26">
        <f t="shared" si="0"/>
        <v>5.3091358099999955</v>
      </c>
      <c r="E7" s="26">
        <f t="shared" si="0"/>
        <v>5.4163225600000082</v>
      </c>
      <c r="F7" s="27">
        <f t="shared" si="0"/>
        <v>5.5256312500000027</v>
      </c>
      <c r="G7" s="26">
        <f t="shared" si="0"/>
        <v>5.6370929600000084</v>
      </c>
      <c r="H7" s="26">
        <f t="shared" si="0"/>
        <v>5.750739010000002</v>
      </c>
      <c r="I7" s="26">
        <f t="shared" si="0"/>
        <v>5.866600960000004</v>
      </c>
      <c r="J7" s="26">
        <f t="shared" si="0"/>
        <v>5.9847106100000058</v>
      </c>
      <c r="K7" s="27">
        <f t="shared" si="0"/>
        <v>6.1051000000000055</v>
      </c>
      <c r="L7" s="26">
        <f t="shared" si="0"/>
        <v>6.227801410000005</v>
      </c>
      <c r="M7" s="26">
        <f t="shared" si="0"/>
        <v>6.3528473600000046</v>
      </c>
      <c r="N7" s="26">
        <f t="shared" si="0"/>
        <v>6.4802706099999909</v>
      </c>
      <c r="O7" s="26">
        <f t="shared" si="0"/>
        <v>6.6101041600000068</v>
      </c>
      <c r="P7" s="27">
        <f t="shared" si="0"/>
        <v>6.7423812499999958</v>
      </c>
      <c r="Q7" s="26">
        <f t="shared" si="0"/>
        <v>6.8771353599999969</v>
      </c>
      <c r="R7" s="26">
        <f t="shared" si="0"/>
        <v>7.0144002099999945</v>
      </c>
      <c r="S7" s="26">
        <f t="shared" si="1"/>
        <v>7.1542097599999952</v>
      </c>
      <c r="T7" s="26">
        <f t="shared" si="1"/>
        <v>7.2965982099999982</v>
      </c>
      <c r="U7" s="27">
        <f t="shared" si="1"/>
        <v>7.4415999999999993</v>
      </c>
    </row>
    <row r="8" spans="1:63" s="3" customFormat="1" x14ac:dyDescent="0.15">
      <c r="A8" s="8">
        <v>6</v>
      </c>
      <c r="B8" s="24">
        <f t="shared" si="2"/>
        <v>6.1520150601000134</v>
      </c>
      <c r="C8" s="24">
        <f t="shared" si="0"/>
        <v>6.308120963200003</v>
      </c>
      <c r="D8" s="24">
        <f t="shared" si="0"/>
        <v>6.4684098842999971</v>
      </c>
      <c r="E8" s="24">
        <f t="shared" si="0"/>
        <v>6.632975462400009</v>
      </c>
      <c r="F8" s="25">
        <f t="shared" si="0"/>
        <v>6.8019128124999995</v>
      </c>
      <c r="G8" s="24">
        <f t="shared" si="0"/>
        <v>6.9753185376000095</v>
      </c>
      <c r="H8" s="24">
        <f t="shared" si="0"/>
        <v>7.1532907407000001</v>
      </c>
      <c r="I8" s="24">
        <f t="shared" si="0"/>
        <v>7.3359290368000067</v>
      </c>
      <c r="J8" s="24">
        <f t="shared" si="0"/>
        <v>7.523334564900007</v>
      </c>
      <c r="K8" s="25">
        <f t="shared" si="0"/>
        <v>7.7156100000000079</v>
      </c>
      <c r="L8" s="24">
        <f t="shared" si="0"/>
        <v>7.9128595651000069</v>
      </c>
      <c r="M8" s="24">
        <f t="shared" si="0"/>
        <v>8.115189043200008</v>
      </c>
      <c r="N8" s="24">
        <f t="shared" si="0"/>
        <v>8.3227057892999863</v>
      </c>
      <c r="O8" s="24">
        <f t="shared" si="0"/>
        <v>8.5355187424000096</v>
      </c>
      <c r="P8" s="25">
        <f t="shared" si="0"/>
        <v>8.7537384374999938</v>
      </c>
      <c r="Q8" s="24">
        <f t="shared" si="0"/>
        <v>8.9774770175999965</v>
      </c>
      <c r="R8" s="24">
        <f t="shared" si="0"/>
        <v>9.2068482456999945</v>
      </c>
      <c r="S8" s="24">
        <f t="shared" si="1"/>
        <v>9.4419675167999966</v>
      </c>
      <c r="T8" s="24">
        <f t="shared" si="1"/>
        <v>9.6829518698999966</v>
      </c>
      <c r="U8" s="25">
        <f t="shared" si="1"/>
        <v>9.9299199999999974</v>
      </c>
    </row>
    <row r="9" spans="1:63" s="3" customFormat="1" x14ac:dyDescent="0.15">
      <c r="A9" s="8">
        <v>7</v>
      </c>
      <c r="B9" s="24">
        <f t="shared" si="2"/>
        <v>7.2135352107009831</v>
      </c>
      <c r="C9" s="24">
        <f t="shared" si="0"/>
        <v>7.4342833824639909</v>
      </c>
      <c r="D9" s="24">
        <f t="shared" si="0"/>
        <v>7.6624621808289994</v>
      </c>
      <c r="E9" s="24">
        <f t="shared" si="0"/>
        <v>7.8982944808960065</v>
      </c>
      <c r="F9" s="25">
        <f t="shared" si="0"/>
        <v>8.1420084531250048</v>
      </c>
      <c r="G9" s="24">
        <f t="shared" si="0"/>
        <v>8.3938376498560139</v>
      </c>
      <c r="H9" s="24">
        <f t="shared" si="0"/>
        <v>8.6540210925490015</v>
      </c>
      <c r="I9" s="24">
        <f t="shared" si="0"/>
        <v>8.9228033597440088</v>
      </c>
      <c r="J9" s="24">
        <f t="shared" si="0"/>
        <v>9.2004346757410076</v>
      </c>
      <c r="K9" s="25">
        <f t="shared" si="0"/>
        <v>9.4871710000000107</v>
      </c>
      <c r="L9" s="24">
        <f t="shared" si="0"/>
        <v>9.7832741172610067</v>
      </c>
      <c r="M9" s="24">
        <f t="shared" si="0"/>
        <v>10.089011728384008</v>
      </c>
      <c r="N9" s="24">
        <f t="shared" si="0"/>
        <v>10.404657541908984</v>
      </c>
      <c r="O9" s="24">
        <f t="shared" si="0"/>
        <v>10.730491366336013</v>
      </c>
      <c r="P9" s="25">
        <f t="shared" si="0"/>
        <v>11.066799203124988</v>
      </c>
      <c r="Q9" s="24">
        <f t="shared" si="0"/>
        <v>11.413873340415995</v>
      </c>
      <c r="R9" s="24">
        <f t="shared" si="0"/>
        <v>11.77201244746899</v>
      </c>
      <c r="S9" s="24">
        <f t="shared" si="1"/>
        <v>12.141521669823995</v>
      </c>
      <c r="T9" s="24">
        <f t="shared" si="1"/>
        <v>12.522712725180996</v>
      </c>
      <c r="U9" s="25">
        <f t="shared" si="1"/>
        <v>12.915903999999998</v>
      </c>
    </row>
    <row r="10" spans="1:63" s="3" customFormat="1" x14ac:dyDescent="0.15">
      <c r="A10" s="8">
        <v>8</v>
      </c>
      <c r="B10" s="24">
        <f t="shared" si="2"/>
        <v>8.2856705628080221</v>
      </c>
      <c r="C10" s="24">
        <f t="shared" si="0"/>
        <v>8.5829690501132756</v>
      </c>
      <c r="D10" s="24">
        <f t="shared" si="0"/>
        <v>8.892336046253865</v>
      </c>
      <c r="E10" s="24">
        <f t="shared" si="0"/>
        <v>9.2142262601318521</v>
      </c>
      <c r="F10" s="25">
        <f t="shared" si="0"/>
        <v>9.5491088757812506</v>
      </c>
      <c r="G10" s="24">
        <f t="shared" si="0"/>
        <v>9.8974679088473732</v>
      </c>
      <c r="H10" s="24">
        <f t="shared" si="0"/>
        <v>10.25980256902743</v>
      </c>
      <c r="I10" s="24">
        <f t="shared" si="0"/>
        <v>10.636627628523529</v>
      </c>
      <c r="J10" s="24">
        <f t="shared" si="0"/>
        <v>11.0284737965577</v>
      </c>
      <c r="K10" s="25">
        <f t="shared" si="0"/>
        <v>11.43588810000001</v>
      </c>
      <c r="L10" s="24">
        <f t="shared" si="0"/>
        <v>11.859434270159722</v>
      </c>
      <c r="M10" s="24">
        <f t="shared" si="0"/>
        <v>12.299693135790092</v>
      </c>
      <c r="N10" s="24">
        <f t="shared" si="0"/>
        <v>12.757263022357151</v>
      </c>
      <c r="O10" s="24">
        <f t="shared" si="0"/>
        <v>13.232760157623058</v>
      </c>
      <c r="P10" s="25">
        <f t="shared" si="0"/>
        <v>13.726819083593735</v>
      </c>
      <c r="Q10" s="24">
        <f t="shared" si="0"/>
        <v>14.240093074882553</v>
      </c>
      <c r="R10" s="24">
        <f t="shared" si="0"/>
        <v>14.773254563538716</v>
      </c>
      <c r="S10" s="24">
        <f t="shared" si="1"/>
        <v>15.326995570392311</v>
      </c>
      <c r="T10" s="24">
        <f t="shared" si="1"/>
        <v>15.902028142965388</v>
      </c>
      <c r="U10" s="25">
        <f t="shared" si="1"/>
        <v>16.499084799999995</v>
      </c>
    </row>
    <row r="11" spans="1:63" s="3" customFormat="1" x14ac:dyDescent="0.15">
      <c r="A11" s="8">
        <v>9</v>
      </c>
      <c r="B11" s="24">
        <f t="shared" si="2"/>
        <v>9.3685272684361109</v>
      </c>
      <c r="C11" s="24">
        <f t="shared" si="0"/>
        <v>9.7546284311155418</v>
      </c>
      <c r="D11" s="24">
        <f t="shared" si="0"/>
        <v>10.159106127641483</v>
      </c>
      <c r="E11" s="24">
        <f t="shared" si="0"/>
        <v>10.582795310537129</v>
      </c>
      <c r="F11" s="25">
        <f t="shared" si="0"/>
        <v>11.026564319570316</v>
      </c>
      <c r="G11" s="24">
        <f t="shared" si="0"/>
        <v>11.491315983378215</v>
      </c>
      <c r="H11" s="24">
        <f t="shared" si="0"/>
        <v>11.977988748859355</v>
      </c>
      <c r="I11" s="24">
        <f t="shared" si="0"/>
        <v>12.487557838805413</v>
      </c>
      <c r="J11" s="24">
        <f t="shared" si="0"/>
        <v>13.021036438247895</v>
      </c>
      <c r="K11" s="25">
        <f t="shared" si="0"/>
        <v>13.579476910000015</v>
      </c>
      <c r="L11" s="24">
        <f t="shared" si="0"/>
        <v>14.163972039877295</v>
      </c>
      <c r="M11" s="24">
        <f t="shared" si="0"/>
        <v>14.775656312084903</v>
      </c>
      <c r="N11" s="24">
        <f t="shared" si="0"/>
        <v>15.415707215263579</v>
      </c>
      <c r="O11" s="24">
        <f t="shared" si="0"/>
        <v>16.085346579690288</v>
      </c>
      <c r="P11" s="25">
        <f t="shared" si="0"/>
        <v>16.785841946132795</v>
      </c>
      <c r="Q11" s="24">
        <f t="shared" si="0"/>
        <v>17.518507966863762</v>
      </c>
      <c r="R11" s="24">
        <f t="shared" si="0"/>
        <v>18.284707839340292</v>
      </c>
      <c r="S11" s="24">
        <f t="shared" si="1"/>
        <v>19.085854773062927</v>
      </c>
      <c r="T11" s="24">
        <f t="shared" si="1"/>
        <v>19.923413490128809</v>
      </c>
      <c r="U11" s="25">
        <f t="shared" si="1"/>
        <v>20.798901759999996</v>
      </c>
    </row>
    <row r="12" spans="1:63" s="6" customFormat="1" x14ac:dyDescent="0.15">
      <c r="A12" s="7">
        <v>10</v>
      </c>
      <c r="B12" s="26">
        <f t="shared" si="2"/>
        <v>10.462212541120474</v>
      </c>
      <c r="C12" s="26">
        <f t="shared" si="0"/>
        <v>10.949720999737854</v>
      </c>
      <c r="D12" s="26">
        <f t="shared" si="0"/>
        <v>11.463879311470727</v>
      </c>
      <c r="E12" s="26">
        <f t="shared" si="0"/>
        <v>12.006107122958614</v>
      </c>
      <c r="F12" s="27">
        <f t="shared" si="0"/>
        <v>12.57789253554883</v>
      </c>
      <c r="G12" s="26">
        <f t="shared" si="0"/>
        <v>13.18079494238091</v>
      </c>
      <c r="H12" s="26">
        <f t="shared" si="0"/>
        <v>13.816447961279508</v>
      </c>
      <c r="I12" s="26">
        <f t="shared" si="0"/>
        <v>14.486562465909847</v>
      </c>
      <c r="J12" s="26">
        <f t="shared" si="0"/>
        <v>15.192929717690209</v>
      </c>
      <c r="K12" s="27">
        <f t="shared" si="0"/>
        <v>15.937424601000018</v>
      </c>
      <c r="L12" s="26">
        <f t="shared" si="0"/>
        <v>16.7220089642638</v>
      </c>
      <c r="M12" s="26">
        <f t="shared" si="0"/>
        <v>17.548735069535095</v>
      </c>
      <c r="N12" s="26">
        <f t="shared" si="0"/>
        <v>18.419749153247839</v>
      </c>
      <c r="O12" s="26">
        <f t="shared" si="0"/>
        <v>19.337295100846934</v>
      </c>
      <c r="P12" s="27">
        <f t="shared" si="0"/>
        <v>20.303718238052713</v>
      </c>
      <c r="Q12" s="26">
        <f t="shared" si="0"/>
        <v>21.321469241561964</v>
      </c>
      <c r="R12" s="26">
        <f t="shared" si="0"/>
        <v>22.393108172028146</v>
      </c>
      <c r="S12" s="26">
        <f t="shared" si="1"/>
        <v>23.521308632214254</v>
      </c>
      <c r="T12" s="26">
        <f t="shared" si="1"/>
        <v>24.708862053253284</v>
      </c>
      <c r="U12" s="27">
        <f t="shared" si="1"/>
        <v>25.958682111999995</v>
      </c>
    </row>
    <row r="13" spans="1:63" s="3" customFormat="1" x14ac:dyDescent="0.15">
      <c r="A13" s="8">
        <v>11</v>
      </c>
      <c r="B13" s="24">
        <f t="shared" si="2"/>
        <v>11.566834666531655</v>
      </c>
      <c r="C13" s="24">
        <f t="shared" si="0"/>
        <v>12.168715419732601</v>
      </c>
      <c r="D13" s="24">
        <f t="shared" si="0"/>
        <v>12.807795690814849</v>
      </c>
      <c r="E13" s="24">
        <f t="shared" si="0"/>
        <v>13.486351407876956</v>
      </c>
      <c r="F13" s="25">
        <f t="shared" si="0"/>
        <v>14.206787162326275</v>
      </c>
      <c r="G13" s="24">
        <f t="shared" si="0"/>
        <v>14.97164263892377</v>
      </c>
      <c r="H13" s="24">
        <f t="shared" si="0"/>
        <v>15.783599318569076</v>
      </c>
      <c r="I13" s="24">
        <f t="shared" si="0"/>
        <v>16.645487463182633</v>
      </c>
      <c r="J13" s="24">
        <f t="shared" si="0"/>
        <v>17.560293392282325</v>
      </c>
      <c r="K13" s="25">
        <f t="shared" si="0"/>
        <v>18.531167061100025</v>
      </c>
      <c r="L13" s="24">
        <f t="shared" si="0"/>
        <v>19.561429950332819</v>
      </c>
      <c r="M13" s="24">
        <f t="shared" si="0"/>
        <v>20.654583277879311</v>
      </c>
      <c r="N13" s="24">
        <f t="shared" si="0"/>
        <v>21.814316543170055</v>
      </c>
      <c r="O13" s="24">
        <f t="shared" si="0"/>
        <v>23.044516414965507</v>
      </c>
      <c r="P13" s="25">
        <f t="shared" si="0"/>
        <v>24.349275973760616</v>
      </c>
      <c r="Q13" s="24">
        <f t="shared" si="0"/>
        <v>25.732904320211873</v>
      </c>
      <c r="R13" s="24">
        <f t="shared" si="0"/>
        <v>27.199936561272931</v>
      </c>
      <c r="S13" s="24">
        <f t="shared" si="1"/>
        <v>28.755144186012817</v>
      </c>
      <c r="T13" s="24">
        <f t="shared" si="1"/>
        <v>30.403545843371408</v>
      </c>
      <c r="U13" s="25">
        <f t="shared" si="1"/>
        <v>32.150418534399989</v>
      </c>
    </row>
    <row r="14" spans="1:63" s="3" customFormat="1" x14ac:dyDescent="0.15">
      <c r="A14" s="8">
        <v>12</v>
      </c>
      <c r="B14" s="24">
        <f t="shared" si="2"/>
        <v>12.682503013196976</v>
      </c>
      <c r="C14" s="24">
        <f t="shared" si="0"/>
        <v>13.412089728127263</v>
      </c>
      <c r="D14" s="24">
        <f t="shared" si="0"/>
        <v>14.192029561539288</v>
      </c>
      <c r="E14" s="24">
        <f t="shared" si="0"/>
        <v>15.025805464192043</v>
      </c>
      <c r="F14" s="25">
        <f t="shared" si="0"/>
        <v>15.917126520442583</v>
      </c>
      <c r="G14" s="24">
        <f t="shared" si="0"/>
        <v>16.869941197259198</v>
      </c>
      <c r="H14" s="24">
        <f t="shared" si="0"/>
        <v>17.888451270868906</v>
      </c>
      <c r="I14" s="24">
        <f t="shared" si="0"/>
        <v>18.977126460237248</v>
      </c>
      <c r="J14" s="24">
        <f t="shared" si="0"/>
        <v>20.140719797587735</v>
      </c>
      <c r="K14" s="25">
        <f t="shared" si="0"/>
        <v>21.384283767210025</v>
      </c>
      <c r="L14" s="24">
        <f t="shared" si="0"/>
        <v>22.713187244869431</v>
      </c>
      <c r="M14" s="24">
        <f t="shared" si="0"/>
        <v>24.133133271224825</v>
      </c>
      <c r="N14" s="24">
        <f t="shared" si="0"/>
        <v>25.650177693782158</v>
      </c>
      <c r="O14" s="24">
        <f t="shared" si="0"/>
        <v>27.270748713060684</v>
      </c>
      <c r="P14" s="25">
        <f t="shared" si="0"/>
        <v>29.001667369824702</v>
      </c>
      <c r="Q14" s="24">
        <f t="shared" si="0"/>
        <v>30.850169011445772</v>
      </c>
      <c r="R14" s="24">
        <f t="shared" si="0"/>
        <v>32.823925776689322</v>
      </c>
      <c r="S14" s="24">
        <f t="shared" si="1"/>
        <v>34.93107013949512</v>
      </c>
      <c r="T14" s="24">
        <f t="shared" si="1"/>
        <v>37.180219553611977</v>
      </c>
      <c r="U14" s="25">
        <f t="shared" si="1"/>
        <v>39.580502241279987</v>
      </c>
    </row>
    <row r="15" spans="1:63" s="3" customFormat="1" x14ac:dyDescent="0.15">
      <c r="A15" s="8">
        <v>13</v>
      </c>
      <c r="B15" s="24">
        <f t="shared" si="2"/>
        <v>13.80932804332895</v>
      </c>
      <c r="C15" s="24">
        <f t="shared" si="0"/>
        <v>14.680331522689805</v>
      </c>
      <c r="D15" s="24">
        <f t="shared" si="0"/>
        <v>15.617790448385465</v>
      </c>
      <c r="E15" s="24">
        <f t="shared" si="0"/>
        <v>16.626837682759724</v>
      </c>
      <c r="F15" s="25">
        <f t="shared" si="0"/>
        <v>17.712982846464719</v>
      </c>
      <c r="G15" s="24">
        <f t="shared" si="0"/>
        <v>18.882137669094753</v>
      </c>
      <c r="H15" s="24">
        <f t="shared" si="0"/>
        <v>20.140642859829732</v>
      </c>
      <c r="I15" s="24">
        <f t="shared" si="0"/>
        <v>21.495296577056227</v>
      </c>
      <c r="J15" s="24">
        <f t="shared" si="0"/>
        <v>22.953384579370638</v>
      </c>
      <c r="K15" s="25">
        <f t="shared" si="0"/>
        <v>24.522712143931027</v>
      </c>
      <c r="L15" s="24">
        <f t="shared" si="0"/>
        <v>26.211637841805072</v>
      </c>
      <c r="M15" s="24">
        <f t="shared" si="0"/>
        <v>28.029109263771808</v>
      </c>
      <c r="N15" s="24">
        <f t="shared" si="0"/>
        <v>29.98470079397384</v>
      </c>
      <c r="O15" s="24">
        <f t="shared" si="0"/>
        <v>32.088653532889182</v>
      </c>
      <c r="P15" s="25">
        <f t="shared" si="0"/>
        <v>34.351917475298414</v>
      </c>
      <c r="Q15" s="24">
        <f t="shared" si="0"/>
        <v>36.786196053277095</v>
      </c>
      <c r="R15" s="24">
        <f t="shared" si="0"/>
        <v>39.4039931587265</v>
      </c>
      <c r="S15" s="24">
        <f t="shared" si="1"/>
        <v>42.21866276460424</v>
      </c>
      <c r="T15" s="24">
        <f t="shared" si="1"/>
        <v>45.244461268798247</v>
      </c>
      <c r="U15" s="25">
        <f t="shared" si="1"/>
        <v>48.49660268953599</v>
      </c>
    </row>
    <row r="16" spans="1:63" s="3" customFormat="1" x14ac:dyDescent="0.15">
      <c r="A16" s="8">
        <v>14</v>
      </c>
      <c r="B16" s="24">
        <f t="shared" si="2"/>
        <v>14.947421323762255</v>
      </c>
      <c r="C16" s="24">
        <f t="shared" si="0"/>
        <v>15.973938153143607</v>
      </c>
      <c r="D16" s="24">
        <f t="shared" si="0"/>
        <v>17.086324161837034</v>
      </c>
      <c r="E16" s="24">
        <f t="shared" si="0"/>
        <v>18.291911190070113</v>
      </c>
      <c r="F16" s="25">
        <f t="shared" si="0"/>
        <v>19.598631988787947</v>
      </c>
      <c r="G16" s="24">
        <f t="shared" si="0"/>
        <v>21.015065929240436</v>
      </c>
      <c r="H16" s="24">
        <f t="shared" si="0"/>
        <v>22.55048786001781</v>
      </c>
      <c r="I16" s="24">
        <f t="shared" si="0"/>
        <v>24.214920303220733</v>
      </c>
      <c r="J16" s="24">
        <f t="shared" si="0"/>
        <v>26.019189191513995</v>
      </c>
      <c r="K16" s="25">
        <f t="shared" si="0"/>
        <v>27.974983358324138</v>
      </c>
      <c r="L16" s="24">
        <f t="shared" si="0"/>
        <v>30.094918004403631</v>
      </c>
      <c r="M16" s="24">
        <f t="shared" si="0"/>
        <v>32.392602375424431</v>
      </c>
      <c r="N16" s="24">
        <f t="shared" si="0"/>
        <v>34.882711897190426</v>
      </c>
      <c r="O16" s="24">
        <f t="shared" si="0"/>
        <v>37.581065027493672</v>
      </c>
      <c r="P16" s="25">
        <f t="shared" si="0"/>
        <v>40.50470509659317</v>
      </c>
      <c r="Q16" s="24">
        <f t="shared" si="0"/>
        <v>43.671987421801425</v>
      </c>
      <c r="R16" s="24">
        <f t="shared" si="0"/>
        <v>47.102671995710011</v>
      </c>
      <c r="S16" s="24">
        <f t="shared" si="1"/>
        <v>50.818022062232998</v>
      </c>
      <c r="T16" s="24">
        <f t="shared" si="1"/>
        <v>54.84090890986991</v>
      </c>
      <c r="U16" s="25">
        <f t="shared" si="1"/>
        <v>59.195923227443181</v>
      </c>
    </row>
    <row r="17" spans="1:21" s="6" customFormat="1" x14ac:dyDescent="0.15">
      <c r="A17" s="7">
        <v>15</v>
      </c>
      <c r="B17" s="26">
        <f t="shared" si="2"/>
        <v>16.096895536999845</v>
      </c>
      <c r="C17" s="26">
        <f t="shared" si="0"/>
        <v>17.293416916206461</v>
      </c>
      <c r="D17" s="26">
        <f t="shared" si="0"/>
        <v>18.598913886692149</v>
      </c>
      <c r="E17" s="26">
        <f t="shared" si="0"/>
        <v>20.023587637672918</v>
      </c>
      <c r="F17" s="27">
        <f t="shared" si="0"/>
        <v>21.578563588227357</v>
      </c>
      <c r="G17" s="26">
        <f t="shared" si="0"/>
        <v>23.275969884994876</v>
      </c>
      <c r="H17" s="26">
        <f t="shared" si="0"/>
        <v>25.129022010219064</v>
      </c>
      <c r="I17" s="26">
        <f t="shared" si="0"/>
        <v>27.152113927478393</v>
      </c>
      <c r="J17" s="26">
        <f t="shared" si="0"/>
        <v>29.360916218750255</v>
      </c>
      <c r="K17" s="27">
        <f t="shared" si="0"/>
        <v>31.772481694156554</v>
      </c>
      <c r="L17" s="26">
        <f t="shared" si="0"/>
        <v>34.405358984888025</v>
      </c>
      <c r="M17" s="26">
        <f t="shared" si="0"/>
        <v>37.279714660475356</v>
      </c>
      <c r="N17" s="26">
        <f t="shared" si="0"/>
        <v>40.417464443825182</v>
      </c>
      <c r="O17" s="26">
        <f t="shared" si="0"/>
        <v>43.842414131342792</v>
      </c>
      <c r="P17" s="27">
        <f t="shared" si="0"/>
        <v>47.580410861082136</v>
      </c>
      <c r="Q17" s="26">
        <f t="shared" si="0"/>
        <v>51.65950540928965</v>
      </c>
      <c r="R17" s="26">
        <f t="shared" si="0"/>
        <v>56.110126234980697</v>
      </c>
      <c r="S17" s="26">
        <f t="shared" si="1"/>
        <v>60.965266033434943</v>
      </c>
      <c r="T17" s="26">
        <f t="shared" si="1"/>
        <v>66.260681602745194</v>
      </c>
      <c r="U17" s="27">
        <f t="shared" si="1"/>
        <v>72.035107872931817</v>
      </c>
    </row>
    <row r="18" spans="1:21" s="3" customFormat="1" x14ac:dyDescent="0.15">
      <c r="A18" s="8">
        <v>16</v>
      </c>
      <c r="B18" s="24">
        <f t="shared" si="2"/>
        <v>17.25786449236988</v>
      </c>
      <c r="C18" s="24">
        <f t="shared" si="0"/>
        <v>18.639285254530602</v>
      </c>
      <c r="D18" s="24">
        <f t="shared" si="0"/>
        <v>20.156881303292902</v>
      </c>
      <c r="E18" s="24">
        <f t="shared" si="0"/>
        <v>21.824531143179843</v>
      </c>
      <c r="F18" s="25">
        <f t="shared" si="0"/>
        <v>23.657491767638721</v>
      </c>
      <c r="G18" s="24">
        <f t="shared" si="0"/>
        <v>25.672528078094555</v>
      </c>
      <c r="H18" s="24">
        <f t="shared" si="0"/>
        <v>27.888053550934391</v>
      </c>
      <c r="I18" s="24">
        <f t="shared" si="0"/>
        <v>30.324283041676665</v>
      </c>
      <c r="J18" s="24">
        <f t="shared" si="0"/>
        <v>33.003398678437783</v>
      </c>
      <c r="K18" s="25">
        <f t="shared" si="0"/>
        <v>35.949729863572209</v>
      </c>
      <c r="L18" s="24">
        <f t="shared" si="0"/>
        <v>39.189948473225719</v>
      </c>
      <c r="M18" s="24">
        <f t="shared" si="0"/>
        <v>42.753280419732413</v>
      </c>
      <c r="N18" s="24">
        <f t="shared" si="0"/>
        <v>46.671734821522449</v>
      </c>
      <c r="O18" s="24">
        <f t="shared" si="0"/>
        <v>50.980352109730788</v>
      </c>
      <c r="P18" s="25">
        <f t="shared" si="0"/>
        <v>55.71747249024444</v>
      </c>
      <c r="Q18" s="24">
        <f t="shared" si="0"/>
        <v>60.925026274775995</v>
      </c>
      <c r="R18" s="24">
        <f t="shared" ref="C18:R27" si="3">FV(R$2,$A18,-1,0,0)</f>
        <v>66.648847694927412</v>
      </c>
      <c r="S18" s="24">
        <f t="shared" si="1"/>
        <v>72.939013919453217</v>
      </c>
      <c r="T18" s="24">
        <f t="shared" si="1"/>
        <v>79.850211107266787</v>
      </c>
      <c r="U18" s="25">
        <f t="shared" si="1"/>
        <v>87.44212944751817</v>
      </c>
    </row>
    <row r="19" spans="1:21" s="3" customFormat="1" x14ac:dyDescent="0.15">
      <c r="A19" s="8">
        <v>17</v>
      </c>
      <c r="B19" s="24">
        <f t="shared" si="2"/>
        <v>18.430443137293583</v>
      </c>
      <c r="C19" s="24">
        <f t="shared" si="3"/>
        <v>20.012070959621219</v>
      </c>
      <c r="D19" s="24">
        <f t="shared" si="3"/>
        <v>21.76158774239169</v>
      </c>
      <c r="E19" s="24">
        <f t="shared" si="3"/>
        <v>23.697512388907036</v>
      </c>
      <c r="F19" s="25">
        <f t="shared" si="3"/>
        <v>25.840366356020663</v>
      </c>
      <c r="G19" s="24">
        <f t="shared" si="3"/>
        <v>28.212879762780233</v>
      </c>
      <c r="H19" s="24">
        <f t="shared" si="3"/>
        <v>30.840217299499798</v>
      </c>
      <c r="I19" s="24">
        <f t="shared" si="3"/>
        <v>33.750225685010797</v>
      </c>
      <c r="J19" s="24">
        <f t="shared" si="3"/>
        <v>36.973704559497179</v>
      </c>
      <c r="K19" s="25">
        <f t="shared" si="3"/>
        <v>40.544702849929429</v>
      </c>
      <c r="L19" s="24">
        <f t="shared" si="3"/>
        <v>44.500842805280548</v>
      </c>
      <c r="M19" s="24">
        <f t="shared" si="3"/>
        <v>48.883674070100305</v>
      </c>
      <c r="N19" s="24">
        <f t="shared" si="3"/>
        <v>53.739060348320365</v>
      </c>
      <c r="O19" s="24">
        <f t="shared" si="3"/>
        <v>59.117601405093104</v>
      </c>
      <c r="P19" s="25">
        <f t="shared" si="3"/>
        <v>65.075093363781107</v>
      </c>
      <c r="Q19" s="24">
        <f t="shared" si="3"/>
        <v>71.673030478740145</v>
      </c>
      <c r="R19" s="24">
        <f t="shared" si="3"/>
        <v>78.979151803065065</v>
      </c>
      <c r="S19" s="24">
        <f t="shared" ref="S19:U27" si="4">FV(S$2,$A19,-1,0,0)</f>
        <v>87.068036424954798</v>
      </c>
      <c r="T19" s="24">
        <f t="shared" si="4"/>
        <v>96.021751217647477</v>
      </c>
      <c r="U19" s="25">
        <f t="shared" si="4"/>
        <v>105.9305553370218</v>
      </c>
    </row>
    <row r="20" spans="1:21" s="3" customFormat="1" x14ac:dyDescent="0.15">
      <c r="A20" s="8">
        <v>18</v>
      </c>
      <c r="B20" s="24">
        <f t="shared" ref="B20:B27" si="5">FV(B$2,$A20,-1,0,0)</f>
        <v>19.614747568666523</v>
      </c>
      <c r="C20" s="24">
        <f t="shared" si="3"/>
        <v>21.412312378813635</v>
      </c>
      <c r="D20" s="24">
        <f t="shared" si="3"/>
        <v>23.414435374663441</v>
      </c>
      <c r="E20" s="24">
        <f t="shared" si="3"/>
        <v>25.645412884463326</v>
      </c>
      <c r="F20" s="25">
        <f t="shared" si="3"/>
        <v>28.132384673821694</v>
      </c>
      <c r="G20" s="24">
        <f t="shared" si="3"/>
        <v>30.905652548547049</v>
      </c>
      <c r="H20" s="24">
        <f t="shared" si="3"/>
        <v>33.999032510464787</v>
      </c>
      <c r="I20" s="24">
        <f t="shared" si="3"/>
        <v>37.450243739811668</v>
      </c>
      <c r="J20" s="24">
        <f t="shared" si="3"/>
        <v>41.301337969851936</v>
      </c>
      <c r="K20" s="25">
        <f t="shared" si="3"/>
        <v>45.599173134922374</v>
      </c>
      <c r="L20" s="24">
        <f t="shared" si="3"/>
        <v>50.395935513861417</v>
      </c>
      <c r="M20" s="24">
        <f t="shared" si="3"/>
        <v>55.749714958512349</v>
      </c>
      <c r="N20" s="24">
        <f t="shared" si="3"/>
        <v>61.725138193602</v>
      </c>
      <c r="O20" s="24">
        <f t="shared" si="3"/>
        <v>68.394065601806162</v>
      </c>
      <c r="P20" s="25">
        <f t="shared" si="3"/>
        <v>75.83635736834826</v>
      </c>
      <c r="Q20" s="24">
        <f t="shared" si="3"/>
        <v>84.140715355338571</v>
      </c>
      <c r="R20" s="24">
        <f t="shared" si="3"/>
        <v>93.405607609586127</v>
      </c>
      <c r="S20" s="24">
        <f t="shared" si="4"/>
        <v>103.74028298144667</v>
      </c>
      <c r="T20" s="24">
        <f t="shared" si="4"/>
        <v>115.26588394900048</v>
      </c>
      <c r="U20" s="25">
        <f t="shared" si="4"/>
        <v>128.11666640442616</v>
      </c>
    </row>
    <row r="21" spans="1:21" s="3" customFormat="1" x14ac:dyDescent="0.15">
      <c r="A21" s="8">
        <v>19</v>
      </c>
      <c r="B21" s="24">
        <f t="shared" si="5"/>
        <v>20.81089504435316</v>
      </c>
      <c r="C21" s="24">
        <f t="shared" si="3"/>
        <v>22.840558626389907</v>
      </c>
      <c r="D21" s="24">
        <f t="shared" si="3"/>
        <v>25.116868435903342</v>
      </c>
      <c r="E21" s="24">
        <f t="shared" si="3"/>
        <v>27.671229399841856</v>
      </c>
      <c r="F21" s="25">
        <f t="shared" si="3"/>
        <v>30.539003907512779</v>
      </c>
      <c r="G21" s="24">
        <f t="shared" si="3"/>
        <v>33.759991701459874</v>
      </c>
      <c r="H21" s="24">
        <f t="shared" si="3"/>
        <v>37.378964786197322</v>
      </c>
      <c r="I21" s="24">
        <f t="shared" si="3"/>
        <v>41.446263238996607</v>
      </c>
      <c r="J21" s="24">
        <f t="shared" si="3"/>
        <v>46.018458387138615</v>
      </c>
      <c r="K21" s="25">
        <f t="shared" si="3"/>
        <v>51.159090448414631</v>
      </c>
      <c r="L21" s="24">
        <f t="shared" si="3"/>
        <v>56.939488420386176</v>
      </c>
      <c r="M21" s="24">
        <f t="shared" si="3"/>
        <v>63.439680753533835</v>
      </c>
      <c r="N21" s="24">
        <f t="shared" si="3"/>
        <v>70.749406158770242</v>
      </c>
      <c r="O21" s="24">
        <f t="shared" si="3"/>
        <v>78.969234786059019</v>
      </c>
      <c r="P21" s="25">
        <f t="shared" si="3"/>
        <v>88.211810973600493</v>
      </c>
      <c r="Q21" s="24">
        <f t="shared" si="3"/>
        <v>98.603229812192737</v>
      </c>
      <c r="R21" s="24">
        <f t="shared" si="3"/>
        <v>110.28456090321576</v>
      </c>
      <c r="S21" s="24">
        <f t="shared" si="4"/>
        <v>123.41353391810705</v>
      </c>
      <c r="T21" s="24">
        <f t="shared" si="4"/>
        <v>138.16640189931059</v>
      </c>
      <c r="U21" s="25">
        <f t="shared" si="4"/>
        <v>154.7399996853114</v>
      </c>
    </row>
    <row r="22" spans="1:21" s="6" customFormat="1" x14ac:dyDescent="0.15">
      <c r="A22" s="7">
        <v>20</v>
      </c>
      <c r="B22" s="26">
        <f t="shared" si="5"/>
        <v>22.019003994796705</v>
      </c>
      <c r="C22" s="26">
        <f t="shared" si="3"/>
        <v>24.29736979891771</v>
      </c>
      <c r="D22" s="26">
        <f t="shared" si="3"/>
        <v>26.870374488980442</v>
      </c>
      <c r="E22" s="26">
        <f t="shared" si="3"/>
        <v>29.778078575835529</v>
      </c>
      <c r="F22" s="27">
        <f t="shared" si="3"/>
        <v>33.065954102888412</v>
      </c>
      <c r="G22" s="26">
        <f t="shared" si="3"/>
        <v>36.785591203547469</v>
      </c>
      <c r="H22" s="26">
        <f t="shared" si="3"/>
        <v>40.995492321231133</v>
      </c>
      <c r="I22" s="26">
        <f t="shared" si="3"/>
        <v>45.761964298116332</v>
      </c>
      <c r="J22" s="26">
        <f t="shared" si="3"/>
        <v>51.160119641981083</v>
      </c>
      <c r="K22" s="27">
        <f t="shared" si="3"/>
        <v>57.27499949325609</v>
      </c>
      <c r="L22" s="26">
        <f t="shared" si="3"/>
        <v>64.202832146628666</v>
      </c>
      <c r="M22" s="26">
        <f t="shared" si="3"/>
        <v>72.052442443957887</v>
      </c>
      <c r="N22" s="26">
        <f t="shared" si="3"/>
        <v>80.946828959410368</v>
      </c>
      <c r="O22" s="26">
        <f t="shared" si="3"/>
        <v>91.024927656107295</v>
      </c>
      <c r="P22" s="27">
        <f t="shared" si="3"/>
        <v>102.44358261964055</v>
      </c>
      <c r="Q22" s="26">
        <f t="shared" si="3"/>
        <v>115.37974658214355</v>
      </c>
      <c r="R22" s="26">
        <f t="shared" si="3"/>
        <v>130.03293625676241</v>
      </c>
      <c r="S22" s="26">
        <f t="shared" si="4"/>
        <v>146.62797002336629</v>
      </c>
      <c r="T22" s="26">
        <f t="shared" si="4"/>
        <v>165.41801826017957</v>
      </c>
      <c r="U22" s="27">
        <f t="shared" si="4"/>
        <v>186.68799962237367</v>
      </c>
    </row>
    <row r="23" spans="1:21" s="3" customFormat="1" x14ac:dyDescent="0.15">
      <c r="A23" s="8">
        <v>25</v>
      </c>
      <c r="B23" s="24">
        <f t="shared" si="5"/>
        <v>28.243199501723424</v>
      </c>
      <c r="C23" s="24">
        <f t="shared" si="3"/>
        <v>32.030299723236475</v>
      </c>
      <c r="D23" s="24">
        <f t="shared" si="3"/>
        <v>36.459264321807126</v>
      </c>
      <c r="E23" s="24">
        <f t="shared" si="3"/>
        <v>41.645908287185584</v>
      </c>
      <c r="F23" s="25">
        <f t="shared" si="3"/>
        <v>47.727098817987716</v>
      </c>
      <c r="G23" s="24">
        <f t="shared" si="3"/>
        <v>54.864511995724804</v>
      </c>
      <c r="H23" s="24">
        <f t="shared" si="3"/>
        <v>63.249037716041293</v>
      </c>
      <c r="I23" s="24">
        <f t="shared" si="3"/>
        <v>73.105939952741565</v>
      </c>
      <c r="J23" s="24">
        <f t="shared" si="3"/>
        <v>84.700896226702156</v>
      </c>
      <c r="K23" s="25">
        <f t="shared" si="3"/>
        <v>98.347059433883899</v>
      </c>
      <c r="L23" s="24">
        <f t="shared" si="3"/>
        <v>114.41330729919312</v>
      </c>
      <c r="M23" s="24">
        <f t="shared" si="3"/>
        <v>133.33387005535593</v>
      </c>
      <c r="N23" s="24">
        <f t="shared" si="3"/>
        <v>155.6195559375976</v>
      </c>
      <c r="O23" s="24">
        <f t="shared" si="3"/>
        <v>181.87082723097413</v>
      </c>
      <c r="P23" s="25">
        <f t="shared" si="3"/>
        <v>212.793017465264</v>
      </c>
      <c r="Q23" s="24">
        <f t="shared" si="3"/>
        <v>249.21402354980731</v>
      </c>
      <c r="R23" s="24">
        <f t="shared" si="3"/>
        <v>292.10485588244194</v>
      </c>
      <c r="S23" s="24">
        <f t="shared" si="4"/>
        <v>342.60348554479407</v>
      </c>
      <c r="T23" s="24">
        <f t="shared" si="4"/>
        <v>402.04249149858458</v>
      </c>
      <c r="U23" s="25">
        <f t="shared" si="4"/>
        <v>471.98108322034483</v>
      </c>
    </row>
    <row r="24" spans="1:21" s="3" customFormat="1" x14ac:dyDescent="0.15">
      <c r="A24" s="8">
        <v>30</v>
      </c>
      <c r="B24" s="24">
        <f t="shared" si="5"/>
        <v>34.784891533290626</v>
      </c>
      <c r="C24" s="24">
        <f t="shared" si="3"/>
        <v>40.56807920516767</v>
      </c>
      <c r="D24" s="24">
        <f t="shared" si="3"/>
        <v>47.575415706321969</v>
      </c>
      <c r="E24" s="24">
        <f t="shared" si="3"/>
        <v>56.084937750688553</v>
      </c>
      <c r="F24" s="25">
        <f t="shared" si="3"/>
        <v>66.43884750301325</v>
      </c>
      <c r="G24" s="24">
        <f t="shared" si="3"/>
        <v>79.058186215220999</v>
      </c>
      <c r="H24" s="24">
        <f t="shared" si="3"/>
        <v>94.460786323743278</v>
      </c>
      <c r="I24" s="24">
        <f t="shared" si="3"/>
        <v>113.28321111341806</v>
      </c>
      <c r="J24" s="24">
        <f t="shared" si="3"/>
        <v>136.30753854590299</v>
      </c>
      <c r="K24" s="25">
        <f t="shared" si="3"/>
        <v>164.49402268886445</v>
      </c>
      <c r="L24" s="24">
        <f t="shared" si="3"/>
        <v>199.02087792646776</v>
      </c>
      <c r="M24" s="24">
        <f t="shared" si="3"/>
        <v>241.33268434092614</v>
      </c>
      <c r="N24" s="24">
        <f t="shared" si="3"/>
        <v>293.1992150564738</v>
      </c>
      <c r="O24" s="24">
        <f t="shared" si="3"/>
        <v>356.78684702366888</v>
      </c>
      <c r="P24" s="25">
        <f t="shared" si="3"/>
        <v>434.74514637857169</v>
      </c>
      <c r="Q24" s="24">
        <f t="shared" si="3"/>
        <v>530.31173067976761</v>
      </c>
      <c r="R24" s="24">
        <f t="shared" si="3"/>
        <v>647.43911770789123</v>
      </c>
      <c r="S24" s="24">
        <f t="shared" si="4"/>
        <v>790.94799132181902</v>
      </c>
      <c r="T24" s="24">
        <f t="shared" si="4"/>
        <v>966.71216923296174</v>
      </c>
      <c r="U24" s="25">
        <f t="shared" si="4"/>
        <v>1181.8815689988483</v>
      </c>
    </row>
    <row r="25" spans="1:21" s="3" customFormat="1" x14ac:dyDescent="0.15">
      <c r="A25" s="8">
        <v>35</v>
      </c>
      <c r="B25" s="24">
        <f t="shared" si="5"/>
        <v>41.66027560312682</v>
      </c>
      <c r="C25" s="24">
        <f t="shared" si="3"/>
        <v>49.994477633122735</v>
      </c>
      <c r="D25" s="24">
        <f t="shared" si="3"/>
        <v>60.462081812384085</v>
      </c>
      <c r="E25" s="24">
        <f t="shared" si="3"/>
        <v>73.652224855298584</v>
      </c>
      <c r="F25" s="25">
        <f t="shared" si="3"/>
        <v>90.320307351845017</v>
      </c>
      <c r="G25" s="24">
        <f t="shared" si="3"/>
        <v>111.43477987187251</v>
      </c>
      <c r="H25" s="24">
        <f t="shared" si="3"/>
        <v>138.23687835164904</v>
      </c>
      <c r="I25" s="24">
        <f t="shared" si="3"/>
        <v>172.31680367900699</v>
      </c>
      <c r="J25" s="24">
        <f t="shared" si="3"/>
        <v>215.71075465018151</v>
      </c>
      <c r="K25" s="25">
        <f t="shared" si="3"/>
        <v>271.02436848064315</v>
      </c>
      <c r="L25" s="24">
        <f t="shared" si="3"/>
        <v>341.58955479515629</v>
      </c>
      <c r="M25" s="24">
        <f t="shared" si="3"/>
        <v>431.66349649256222</v>
      </c>
      <c r="N25" s="24">
        <f t="shared" si="3"/>
        <v>546.68081897319325</v>
      </c>
      <c r="O25" s="24">
        <f t="shared" si="3"/>
        <v>693.57270222789032</v>
      </c>
      <c r="P25" s="25">
        <f t="shared" si="3"/>
        <v>881.17015614927902</v>
      </c>
      <c r="Q25" s="24">
        <f t="shared" si="3"/>
        <v>1120.7129548206676</v>
      </c>
      <c r="R25" s="24">
        <f t="shared" si="3"/>
        <v>1426.4910220640065</v>
      </c>
      <c r="S25" s="24">
        <f t="shared" si="4"/>
        <v>1816.65161213187</v>
      </c>
      <c r="T25" s="24">
        <f t="shared" si="4"/>
        <v>2314.2137213289466</v>
      </c>
      <c r="U25" s="25">
        <f t="shared" si="4"/>
        <v>2948.3411457712132</v>
      </c>
    </row>
    <row r="26" spans="1:21" s="3" customFormat="1" x14ac:dyDescent="0.15">
      <c r="A26" s="8">
        <v>40</v>
      </c>
      <c r="B26" s="24">
        <f t="shared" si="5"/>
        <v>48.886373358822155</v>
      </c>
      <c r="C26" s="24">
        <f t="shared" si="3"/>
        <v>60.40198318074259</v>
      </c>
      <c r="D26" s="24">
        <f t="shared" si="3"/>
        <v>75.401259733302396</v>
      </c>
      <c r="E26" s="24">
        <f t="shared" si="3"/>
        <v>95.025515698416484</v>
      </c>
      <c r="F26" s="25">
        <f t="shared" si="3"/>
        <v>120.79977424249297</v>
      </c>
      <c r="G26" s="24">
        <f t="shared" si="3"/>
        <v>154.76196561876549</v>
      </c>
      <c r="H26" s="24">
        <f t="shared" si="3"/>
        <v>199.63511198867076</v>
      </c>
      <c r="I26" s="24">
        <f t="shared" si="3"/>
        <v>259.05651870999861</v>
      </c>
      <c r="J26" s="24">
        <f t="shared" si="3"/>
        <v>337.88244504432589</v>
      </c>
      <c r="K26" s="25">
        <f t="shared" si="3"/>
        <v>442.5925556817607</v>
      </c>
      <c r="L26" s="24">
        <f t="shared" si="3"/>
        <v>581.82606641455652</v>
      </c>
      <c r="M26" s="24">
        <f t="shared" si="3"/>
        <v>767.09142034469971</v>
      </c>
      <c r="N26" s="24">
        <f t="shared" si="3"/>
        <v>1013.7042433347458</v>
      </c>
      <c r="O26" s="24">
        <f t="shared" si="3"/>
        <v>1342.0250989841541</v>
      </c>
      <c r="P26" s="25">
        <f t="shared" si="3"/>
        <v>1779.0903082313491</v>
      </c>
      <c r="Q26" s="24">
        <f t="shared" si="3"/>
        <v>2360.7572405818346</v>
      </c>
      <c r="R26" s="24">
        <f t="shared" si="3"/>
        <v>3134.5218394779154</v>
      </c>
      <c r="S26" s="24">
        <f t="shared" si="4"/>
        <v>4163.2130268179098</v>
      </c>
      <c r="T26" s="24">
        <f t="shared" si="4"/>
        <v>5529.8289818941303</v>
      </c>
      <c r="U26" s="25">
        <f t="shared" si="4"/>
        <v>7343.8578398454247</v>
      </c>
    </row>
    <row r="27" spans="1:21" s="3" customFormat="1" x14ac:dyDescent="0.15">
      <c r="A27" s="7">
        <v>50</v>
      </c>
      <c r="B27" s="26">
        <f t="shared" si="5"/>
        <v>64.463182184388316</v>
      </c>
      <c r="C27" s="26">
        <f t="shared" si="3"/>
        <v>84.579401453680234</v>
      </c>
      <c r="D27" s="26">
        <f t="shared" si="3"/>
        <v>112.79686729023621</v>
      </c>
      <c r="E27" s="26">
        <f t="shared" si="3"/>
        <v>152.66708365695806</v>
      </c>
      <c r="F27" s="27">
        <f t="shared" si="3"/>
        <v>209.34799571507369</v>
      </c>
      <c r="G27" s="26">
        <f t="shared" si="3"/>
        <v>290.33590458319151</v>
      </c>
      <c r="H27" s="26">
        <f t="shared" si="3"/>
        <v>406.52892947244754</v>
      </c>
      <c r="I27" s="26">
        <f t="shared" si="3"/>
        <v>573.7701564153914</v>
      </c>
      <c r="J27" s="26">
        <f t="shared" si="3"/>
        <v>815.08355639799515</v>
      </c>
      <c r="K27" s="27">
        <f t="shared" si="3"/>
        <v>1163.9085287969572</v>
      </c>
      <c r="L27" s="26">
        <f t="shared" si="3"/>
        <v>1668.7711521837418</v>
      </c>
      <c r="M27" s="26">
        <f t="shared" si="3"/>
        <v>2400.018248583337</v>
      </c>
      <c r="N27" s="26">
        <f t="shared" si="3"/>
        <v>3459.5071166031544</v>
      </c>
      <c r="O27" s="26">
        <f t="shared" si="3"/>
        <v>4994.5213461369876</v>
      </c>
      <c r="P27" s="27">
        <f t="shared" si="3"/>
        <v>7217.71627722635</v>
      </c>
      <c r="Q27" s="26">
        <f t="shared" si="3"/>
        <v>10435.648772521041</v>
      </c>
      <c r="R27" s="26">
        <f t="shared" si="3"/>
        <v>15089.501672882257</v>
      </c>
      <c r="S27" s="26">
        <f t="shared" si="4"/>
        <v>21813.093666429133</v>
      </c>
      <c r="T27" s="26">
        <f t="shared" si="4"/>
        <v>31515.336327371169</v>
      </c>
      <c r="U27" s="27">
        <f t="shared" si="4"/>
        <v>45497.19075001069</v>
      </c>
    </row>
    <row r="28" spans="1:21" x14ac:dyDescent="0.15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x14ac:dyDescent="0.1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1:21" x14ac:dyDescent="0.15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1:21" x14ac:dyDescent="0.1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</row>
    <row r="32" spans="1:21" x14ac:dyDescent="0.1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2:21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spans="2:21" x14ac:dyDescent="0.1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spans="2:21" x14ac:dyDescent="0.1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spans="2:21" x14ac:dyDescent="0.15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spans="2:21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spans="2:2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</row>
    <row r="39" spans="2:2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</row>
    <row r="40" spans="2:2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spans="2:21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spans="2:21" x14ac:dyDescent="0.15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spans="2:21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spans="2:2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spans="2:21" x14ac:dyDescent="0.15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</row>
    <row r="46" spans="2:21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</row>
    <row r="47" spans="2:21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spans="2:21" x14ac:dyDescent="0.1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2:21" x14ac:dyDescent="0.1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spans="2:21" x14ac:dyDescent="0.1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spans="2:21" x14ac:dyDescent="0.1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spans="2:21" x14ac:dyDescent="0.15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</row>
    <row r="53" spans="2:21" x14ac:dyDescent="0.15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</row>
    <row r="54" spans="2:21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</row>
    <row r="55" spans="2:21" x14ac:dyDescent="0.1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</row>
    <row r="56" spans="2:21" x14ac:dyDescent="0.15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2:21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</row>
    <row r="58" spans="2:21" x14ac:dyDescent="0.15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</row>
    <row r="59" spans="2:21" x14ac:dyDescent="0.15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</row>
    <row r="60" spans="2:21" x14ac:dyDescent="0.15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</row>
    <row r="61" spans="2:21" x14ac:dyDescent="0.15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2:21" x14ac:dyDescent="0.15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</row>
    <row r="63" spans="2:21" x14ac:dyDescent="0.15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</row>
    <row r="64" spans="2:21" x14ac:dyDescent="0.1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</row>
    <row r="65" spans="2:21" x14ac:dyDescent="0.15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</row>
    <row r="66" spans="2:21" x14ac:dyDescent="0.15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</row>
    <row r="67" spans="2:21" x14ac:dyDescent="0.15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</row>
    <row r="68" spans="2:21" x14ac:dyDescent="0.15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</row>
    <row r="69" spans="2:21" x14ac:dyDescent="0.15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</row>
    <row r="70" spans="2:21" x14ac:dyDescent="0.15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</row>
    <row r="71" spans="2:21" x14ac:dyDescent="0.15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</row>
    <row r="72" spans="2:21" x14ac:dyDescent="0.15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</row>
    <row r="73" spans="2:21" x14ac:dyDescent="0.15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</row>
    <row r="74" spans="2:21" x14ac:dyDescent="0.15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</row>
  </sheetData>
  <mergeCells count="1">
    <mergeCell ref="A1:U1"/>
  </mergeCells>
  <phoneticPr fontId="0" type="noConversion"/>
  <pageMargins left="0.5" right="0.5" top="0.5" bottom="0.5" header="0.5" footer="0.5"/>
  <pageSetup scale="95" orientation="landscape" horizontalDpi="4294967292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0:K30"/>
  <sheetViews>
    <sheetView workbookViewId="0"/>
  </sheetViews>
  <sheetFormatPr baseColWidth="10" defaultRowHeight="13" x14ac:dyDescent="0.15"/>
  <sheetData>
    <row r="10" spans="9:11" x14ac:dyDescent="0.15">
      <c r="I10" s="28"/>
      <c r="J10" s="28"/>
      <c r="K10" s="28"/>
    </row>
    <row r="11" spans="9:11" x14ac:dyDescent="0.15">
      <c r="I11" s="28"/>
      <c r="J11" s="28"/>
      <c r="K11" s="28"/>
    </row>
    <row r="12" spans="9:11" x14ac:dyDescent="0.15">
      <c r="I12" s="28"/>
      <c r="J12" s="28"/>
      <c r="K12" s="28"/>
    </row>
    <row r="13" spans="9:11" x14ac:dyDescent="0.15">
      <c r="I13" s="21" t="s">
        <v>3</v>
      </c>
      <c r="J13" s="28" t="s">
        <v>3</v>
      </c>
      <c r="K13" s="28" t="s">
        <v>3</v>
      </c>
    </row>
    <row r="14" spans="9:11" x14ac:dyDescent="0.15">
      <c r="I14" s="28"/>
      <c r="J14" s="28"/>
      <c r="K14" s="28"/>
    </row>
    <row r="15" spans="9:11" x14ac:dyDescent="0.15">
      <c r="I15" s="28"/>
      <c r="J15" s="28"/>
      <c r="K15" s="28"/>
    </row>
    <row r="16" spans="9:11" x14ac:dyDescent="0.15">
      <c r="I16" s="28"/>
      <c r="J16" s="28"/>
      <c r="K16" s="28"/>
    </row>
    <row r="17" spans="5:11" x14ac:dyDescent="0.15">
      <c r="I17" s="28"/>
      <c r="J17" s="28"/>
      <c r="K17" s="28"/>
    </row>
    <row r="18" spans="5:11" x14ac:dyDescent="0.15">
      <c r="I18" s="28"/>
      <c r="J18" s="28"/>
      <c r="K18" s="28"/>
    </row>
    <row r="19" spans="5:11" x14ac:dyDescent="0.15">
      <c r="I19" s="28"/>
      <c r="J19" s="28"/>
      <c r="K19" s="28"/>
    </row>
    <row r="20" spans="5:11" x14ac:dyDescent="0.15">
      <c r="I20" s="28"/>
      <c r="J20" s="28"/>
      <c r="K20" s="28"/>
    </row>
    <row r="23" spans="5:11" x14ac:dyDescent="0.15">
      <c r="J23" t="s">
        <v>3</v>
      </c>
    </row>
    <row r="30" spans="5:11" x14ac:dyDescent="0.15">
      <c r="E30" t="s">
        <v>3</v>
      </c>
      <c r="F30" t="s">
        <v>3</v>
      </c>
      <c r="G30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pv of $1</vt:lpstr>
      <vt:lpstr>PV of Annuity</vt:lpstr>
      <vt:lpstr>fv of $1</vt:lpstr>
      <vt:lpstr>FV of Annuity</vt:lpstr>
      <vt:lpstr>SCRAP Paper</vt:lpstr>
    </vt:vector>
  </TitlesOfParts>
  <Company>University of Tennessee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Present and Future Value Tables</dc:title>
  <dc:creator>Phillip Daves</dc:creator>
  <cp:lastModifiedBy>Anissa Dickerman</cp:lastModifiedBy>
  <cp:lastPrinted>2001-12-13T15:03:31Z</cp:lastPrinted>
  <dcterms:created xsi:type="dcterms:W3CDTF">1997-12-15T19:46:17Z</dcterms:created>
  <dcterms:modified xsi:type="dcterms:W3CDTF">2017-10-09T05:07:14Z</dcterms:modified>
</cp:coreProperties>
</file>